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<sst xmlns="http://schemas.openxmlformats.org/spreadsheetml/2006/main" count="3983" uniqueCount="1630">
  <si>
    <t>96607090291002121211</t>
  </si>
  <si>
    <t>96607090291002121213</t>
  </si>
  <si>
    <t>96607090292001000000</t>
  </si>
  <si>
    <t>96607090292001111000</t>
  </si>
  <si>
    <t>96607090292001111200</t>
  </si>
  <si>
    <t>96607090292001111210</t>
  </si>
  <si>
    <t>96607090292001111211</t>
  </si>
  <si>
    <t>96607090292001111213</t>
  </si>
  <si>
    <t>96607090292001244000</t>
  </si>
  <si>
    <t>96607090292001244200</t>
  </si>
  <si>
    <t>96607090292001244220</t>
  </si>
  <si>
    <t>96607090292001244221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</si>
  <si>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</si>
  <si>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0001162502000 0000 140</t>
  </si>
  <si>
    <t>048116250200160000140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</si>
  <si>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</si>
  <si>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</si>
  <si>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</si>
  <si>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18811630014010000140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</si>
  <si>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</si>
  <si>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</si>
  <si>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18811630030016000140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</si>
  <si>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</si>
  <si>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</si>
  <si>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18811643000016000140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</si>
  <si>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</si>
  <si>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00011651030020000140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</si>
  <si>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</si>
  <si>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96111651030020000140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</si>
  <si>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</si>
  <si>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</si>
  <si>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Единый сельскохозяйственный налог (за налоговые периоды, истекшие до 1 января 2011 года)</t>
  </si>
  <si>
    <t>18210503020010000110</t>
  </si>
  <si>
    <t>00010503020010000110</t>
  </si>
  <si>
    <t>16011608010016000140</t>
  </si>
  <si>
    <t>96101139901002121210</t>
  </si>
  <si>
    <t>96101119901101000000</t>
  </si>
  <si>
    <t>99201069901002121210</t>
  </si>
  <si>
    <t>96101020000000000000</t>
  </si>
  <si>
    <t>96101139999303121211</t>
  </si>
  <si>
    <t>97301039901002244200</t>
  </si>
  <si>
    <t>96101139995931121200</t>
  </si>
  <si>
    <t>96101139901103244200</t>
  </si>
  <si>
    <t>96101049901002122212</t>
  </si>
  <si>
    <t>96101049901002121200</t>
  </si>
  <si>
    <t>96104059999304244220</t>
  </si>
  <si>
    <t xml:space="preserve">  ОБРАЗОВАНИЕ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</si>
  <si>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</si>
  <si>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</si>
  <si>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</si>
  <si>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</si>
  <si>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</si>
  <si>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</si>
  <si>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</si>
  <si>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</si>
  <si>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</si>
  <si>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 xml:space="preserve">  Субсидии бюджетам субъектов Российской Федерации и муниципальных образований (межбюджетные субсидии)</t>
  </si>
  <si>
    <t>00020202000000000151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</si>
  <si>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</si>
  <si>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</si>
  <si>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Подпрограмма "Организация библиотечного обслуживания населения"</t>
  </si>
  <si>
    <t>96908010330000000000</t>
  </si>
  <si>
    <t>96908010332001000000</t>
  </si>
  <si>
    <t>96908010332001111000</t>
  </si>
  <si>
    <t>96908010332001111200</t>
  </si>
  <si>
    <t>96908010332001111210</t>
  </si>
  <si>
    <t>96908010332001111211</t>
  </si>
  <si>
    <t>96908010332001111213</t>
  </si>
  <si>
    <t>96908010332001244000</t>
  </si>
  <si>
    <t>96908010332001244200</t>
  </si>
  <si>
    <t>96908010332001244220</t>
  </si>
  <si>
    <t>96908010332001244221</t>
  </si>
  <si>
    <t>96908010332001244223</t>
  </si>
  <si>
    <t>96908010332001244225</t>
  </si>
  <si>
    <t>96908010332001244226</t>
  </si>
  <si>
    <t>96908010332001244290</t>
  </si>
  <si>
    <t>96908010332001244300</t>
  </si>
  <si>
    <t>96908010332001244340</t>
  </si>
  <si>
    <t>96908010332001851000</t>
  </si>
  <si>
    <t>96908010332001851200</t>
  </si>
  <si>
    <t>96908010332001851290</t>
  </si>
  <si>
    <t>96908010332001852000</t>
  </si>
  <si>
    <t>96908010332001852200</t>
  </si>
  <si>
    <t>96908010332001852290</t>
  </si>
  <si>
    <t>96908010332003000000</t>
  </si>
  <si>
    <t>96908010332003244000</t>
  </si>
  <si>
    <t>96908010332003244300</t>
  </si>
  <si>
    <t>96908010332003244310</t>
  </si>
  <si>
    <t>Муниципальная программа "Патриотическое воспитание жителей Надеждинского муниципального района на 2015 год"</t>
  </si>
  <si>
    <t>96908010400000000000</t>
  </si>
  <si>
    <t>96908010402031000000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</si>
  <si>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</si>
  <si>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</si>
  <si>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</si>
  <si>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</si>
  <si>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</si>
  <si>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</si>
  <si>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</si>
  <si>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</si>
  <si>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</si>
  <si>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</si>
  <si>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</si>
  <si>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</si>
  <si>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</si>
  <si>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</si>
  <si>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</si>
  <si>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</si>
  <si>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>96101139995931244226</t>
  </si>
  <si>
    <t>96101049901002244226</t>
  </si>
  <si>
    <t>96101139999303244221</t>
  </si>
  <si>
    <t>96104059999304244000</t>
  </si>
  <si>
    <t xml:space="preserve">  Массовый спорт</t>
  </si>
  <si>
    <t>96101029901001121210</t>
  </si>
  <si>
    <t>98101069901002122210</t>
  </si>
  <si>
    <t xml:space="preserve">  Безвозмездные перечисления организациям, за исключением государственных и муниципальных организаций</t>
  </si>
  <si>
    <t>98101069901003121213</t>
  </si>
  <si>
    <t>97301039901002121210</t>
  </si>
  <si>
    <t>x</t>
  </si>
  <si>
    <t xml:space="preserve">  Мобилизационная и вневойсковая подготовка</t>
  </si>
  <si>
    <t>98101069901002244200</t>
  </si>
  <si>
    <t>99201069901002244310</t>
  </si>
  <si>
    <t>96101139995931244300</t>
  </si>
  <si>
    <t>96101119901101870000</t>
  </si>
  <si>
    <t>96607020229306111211</t>
  </si>
  <si>
    <t>99201130000000000000</t>
  </si>
  <si>
    <t>96607010219307612241</t>
  </si>
  <si>
    <t>98101069901002244220</t>
  </si>
  <si>
    <t xml:space="preserve">  Коммунальные услуги</t>
  </si>
  <si>
    <t xml:space="preserve">  Управление образования администрации Надеждинского муниципального района</t>
  </si>
  <si>
    <t>96607020229305244000</t>
  </si>
  <si>
    <t>96101139999303121000</t>
  </si>
  <si>
    <t>96607070239308313262</t>
  </si>
  <si>
    <t>96101139902001244221</t>
  </si>
  <si>
    <t>96101139902001111210</t>
  </si>
  <si>
    <t>96908040000000000000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</si>
  <si>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</si>
  <si>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99201069901002121211</t>
  </si>
  <si>
    <t>98101069901002244310</t>
  </si>
  <si>
    <t>96908010000000000000</t>
  </si>
  <si>
    <t>96104059999304244200</t>
  </si>
  <si>
    <t>96101139902001851000</t>
  </si>
  <si>
    <t xml:space="preserve">  НАЦИОНАЛЬНАЯ ЭКОНОМИКА</t>
  </si>
  <si>
    <t>96101049901002000000</t>
  </si>
  <si>
    <t>96101139995224244226</t>
  </si>
  <si>
    <t xml:space="preserve">  Прочие работы, услуги</t>
  </si>
  <si>
    <t>96101139901104244200</t>
  </si>
  <si>
    <t>96101139999301244220</t>
  </si>
  <si>
    <t xml:space="preserve">  Фонд оплаты труда казенных учреждений и взносы по обязательному социальному страхованию</t>
  </si>
  <si>
    <t>99201069901002122000</t>
  </si>
  <si>
    <t>97301039901002244221</t>
  </si>
  <si>
    <t>96101119901101870200</t>
  </si>
  <si>
    <t>96101139902001244225</t>
  </si>
  <si>
    <t>96110019901106000000</t>
  </si>
  <si>
    <t>96101139901104244220</t>
  </si>
  <si>
    <t>96101139995931244223</t>
  </si>
  <si>
    <t>96104120000000000000</t>
  </si>
  <si>
    <t>98101069901002121211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</si>
  <si>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</si>
  <si>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96607020229305612240</t>
  </si>
  <si>
    <t>96607010219307244300</t>
  </si>
  <si>
    <t>96101139999303121200</t>
  </si>
  <si>
    <t>98101069901003121210</t>
  </si>
  <si>
    <t xml:space="preserve">  Пособия по социальной помощи населению</t>
  </si>
  <si>
    <t>99214019901108511250</t>
  </si>
  <si>
    <t>96101139995931244000</t>
  </si>
  <si>
    <t>96101049901002244000</t>
  </si>
  <si>
    <t>97301039901002244225</t>
  </si>
  <si>
    <t xml:space="preserve">  Контрольно-счетная комиссия Надеждинского муниципального района</t>
  </si>
  <si>
    <t>97301039901002121000</t>
  </si>
  <si>
    <t>Расходы бюджета - всего</t>
  </si>
  <si>
    <t xml:space="preserve">  Оплата труда и начисления на выплаты по оплате труда</t>
  </si>
  <si>
    <t>96101139902001851200</t>
  </si>
  <si>
    <t xml:space="preserve">  Другие вопросы в области образования</t>
  </si>
  <si>
    <t>99201069901002122200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</si>
  <si>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</si>
  <si>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96101139902001244340</t>
  </si>
  <si>
    <t>200</t>
  </si>
  <si>
    <t>96101029901001121211</t>
  </si>
  <si>
    <t>97301039901002852000</t>
  </si>
  <si>
    <t>96101139995224000000</t>
  </si>
  <si>
    <t xml:space="preserve">  Социальное обеспечение</t>
  </si>
  <si>
    <t>99201069901002851000</t>
  </si>
  <si>
    <t>96101029901001122000</t>
  </si>
  <si>
    <t>00010504000020000110</t>
  </si>
  <si>
    <t xml:space="preserve">  Доходы от продажи земельных участков, находящихся в государственной и муниципальной собственности</t>
  </si>
  <si>
    <t>Прочие межбюджетные трансферты на исполнение полномочий сельских поселений Надеждинского района по управлению и распоряжению земельными участками, государственная собственность которых не разграничена, бесплатно предоставляемым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основного, среднего общего образования</t>
  </si>
  <si>
    <t>96101139901005000000</t>
  </si>
  <si>
    <t>96101139901005121000</t>
  </si>
  <si>
    <t>96101139901005121200</t>
  </si>
  <si>
    <t>96101139901005121210</t>
  </si>
  <si>
    <t>96101139901005121211</t>
  </si>
  <si>
    <t>96101139901005121213</t>
  </si>
  <si>
    <t>96101139901005244000</t>
  </si>
  <si>
    <t>96101139901005244200</t>
  </si>
  <si>
    <t>96101139901005244220</t>
  </si>
  <si>
    <t>96101139901005244221</t>
  </si>
  <si>
    <t>96101139901005244300</t>
  </si>
  <si>
    <t>96101139901005244310</t>
  </si>
  <si>
    <t>96101139901005244340</t>
  </si>
  <si>
    <t>Расходы, связанные с исполненим решений, принятых судебными органами</t>
  </si>
  <si>
    <t>Оценка неждижимости, признание прав и регулирование отношений по муниципальной собственности</t>
  </si>
  <si>
    <t>96101139901104244300</t>
  </si>
  <si>
    <t>96101139901104244340</t>
  </si>
  <si>
    <t>Субвенции бюджетам муниципальных районов на осуществление полномочий Российской Федерации по государственной регистрации  актов гражданского состояния</t>
  </si>
  <si>
    <t>Содержание дорог местного значения в Надеждинском муниципальном районе</t>
  </si>
  <si>
    <t>Разработка, утверждение проектно - сметной документации, в том числе изыскательские работы для реконструкции автодороги п. Тавричанка - с.Давыдовка</t>
  </si>
  <si>
    <t>96104091104110000000</t>
  </si>
  <si>
    <t>96104091104110414000</t>
  </si>
  <si>
    <t>96104091104110414200</t>
  </si>
  <si>
    <t>96104091104110414220</t>
  </si>
  <si>
    <t>96104091104110414226</t>
  </si>
  <si>
    <t>Проведение инженерных изысканий</t>
  </si>
  <si>
    <t>96104121201141000000</t>
  </si>
  <si>
    <t>96104121201141244000</t>
  </si>
  <si>
    <t>96104121201141244200</t>
  </si>
  <si>
    <t>96104121201141244220</t>
  </si>
  <si>
    <t>96104121201141244226</t>
  </si>
  <si>
    <t>Муниципальная программа "Проведение капитального ремонта многоквартирных домов в Надеждинском муниципальном районе на 2015 год"</t>
  </si>
  <si>
    <t xml:space="preserve">  Отчисление взносов за капитальный ремонт муниципального имущества в многоквартирных домах</t>
  </si>
  <si>
    <t>96105011301153000000</t>
  </si>
  <si>
    <t>96105020900000000000</t>
  </si>
  <si>
    <t>96105020901154000000</t>
  </si>
  <si>
    <t>96105020901154244000</t>
  </si>
  <si>
    <t>96105020901154244200</t>
  </si>
  <si>
    <t>96105020901154244220</t>
  </si>
  <si>
    <t>96105020901154244225</t>
  </si>
  <si>
    <t>96105020901154244226</t>
  </si>
  <si>
    <t>96105020901154244300</t>
  </si>
  <si>
    <t>96105020901154244310</t>
  </si>
  <si>
    <t>96105020904113000000</t>
  </si>
  <si>
    <t>96105020904113414000</t>
  </si>
  <si>
    <t>96105020904113414200</t>
  </si>
  <si>
    <t>96105020904113414220</t>
  </si>
  <si>
    <t>96105020904113414226</t>
  </si>
  <si>
    <t>96105020904114000000</t>
  </si>
  <si>
    <t>96105020904114414000</t>
  </si>
  <si>
    <t>96105020904114414200</t>
  </si>
  <si>
    <t>96105020904114414220</t>
  </si>
  <si>
    <t>96105020904114414226</t>
  </si>
  <si>
    <t>96105020904115000000</t>
  </si>
  <si>
    <t>96105020904115414000</t>
  </si>
  <si>
    <t>96105020904115414300</t>
  </si>
  <si>
    <t>96105020904115414310</t>
  </si>
  <si>
    <t>96607010212001244310</t>
  </si>
  <si>
    <t>96607010212003244000</t>
  </si>
  <si>
    <t>96607010212003244200</t>
  </si>
  <si>
    <t>96607010212003244220</t>
  </si>
  <si>
    <t>96607010212003244225</t>
  </si>
  <si>
    <t>Реконструкция здания дошкольного образовательного учреждения Надеждинского муниципального района, расположенного по адресу: Надеждинский район, п.Новый, ул. Первомайская,11</t>
  </si>
  <si>
    <t>96607010214103000000</t>
  </si>
  <si>
    <t>96607010214103244000</t>
  </si>
  <si>
    <t>96607010214103244200</t>
  </si>
  <si>
    <t>96607010214103244220</t>
  </si>
  <si>
    <t>96607010214103244226</t>
  </si>
  <si>
    <t>96607010214103244300</t>
  </si>
  <si>
    <t>96607010214103244310</t>
  </si>
  <si>
    <t>96607010214103244340</t>
  </si>
  <si>
    <t>96607010214103414000</t>
  </si>
  <si>
    <t>96607010214103414200</t>
  </si>
  <si>
    <t>96607010214103414220</t>
  </si>
  <si>
    <t>96607010214103414226</t>
  </si>
  <si>
    <t>96607010214103414300</t>
  </si>
  <si>
    <t>96607010214103414310</t>
  </si>
  <si>
    <t>Субсидии на реализацию мероприятий по модернизации региональных систем дошкольного образования Приморского края в 2014 году.</t>
  </si>
  <si>
    <t>96607010215059000000</t>
  </si>
  <si>
    <t>96607010215059414000</t>
  </si>
  <si>
    <t>96607010215059414300</t>
  </si>
  <si>
    <t>96607010215059414310</t>
  </si>
  <si>
    <t>экономической службы                                                _________________</t>
  </si>
  <si>
    <t>96101130112001612200</t>
  </si>
  <si>
    <t>00011628000010000140</t>
  </si>
  <si>
    <t>14111628000016000140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</si>
  <si>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</si>
  <si>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</si>
  <si>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</si>
  <si>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00011630014010000140</t>
  </si>
  <si>
    <t xml:space="preserve">  Пенсионное обеспечение</t>
  </si>
  <si>
    <t xml:space="preserve">  Увеличение стоимости материальных запасов</t>
  </si>
  <si>
    <t>96101139901103244220</t>
  </si>
  <si>
    <t>96607020229306244300</t>
  </si>
  <si>
    <t>96101139999301000000</t>
  </si>
  <si>
    <t>96607070239308244300</t>
  </si>
  <si>
    <t>99202039995118530000</t>
  </si>
  <si>
    <t>98101069901002121210</t>
  </si>
  <si>
    <t>96907020000000000000</t>
  </si>
  <si>
    <t>97301039901002244310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</si>
  <si>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</si>
  <si>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</si>
  <si>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>97300000000000000000</t>
  </si>
  <si>
    <t>96101139902001852000</t>
  </si>
  <si>
    <t>96101139901104000000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</si>
  <si>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</si>
  <si>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</si>
  <si>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06011690050056000140</t>
  </si>
  <si>
    <t>07611690050056000140</t>
  </si>
  <si>
    <t>10611690050056000140</t>
  </si>
  <si>
    <t>17711690050057000140</t>
  </si>
  <si>
    <t>18811690050056000140</t>
  </si>
  <si>
    <t>19211690050056000140</t>
  </si>
  <si>
    <t>77311690050050000140</t>
  </si>
  <si>
    <t>96111690050050000140</t>
  </si>
  <si>
    <t>99211690050050000140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</si>
  <si>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</si>
  <si>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</si>
  <si>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</si>
  <si>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</si>
  <si>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</si>
  <si>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</si>
  <si>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</si>
  <si>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</si>
  <si>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96611701050050000180</t>
  </si>
  <si>
    <t xml:space="preserve">  Прочие неналоговые доходы</t>
  </si>
  <si>
    <t>00011705000000000180</t>
  </si>
  <si>
    <t xml:space="preserve">  Прочие неналоговые доходы бюджетов муниципальных районов</t>
  </si>
  <si>
    <t>00011705050050000180</t>
  </si>
  <si>
    <t>96111705050050000180</t>
  </si>
  <si>
    <t xml:space="preserve">  БЕЗВОЗМЕЗДНЫЕ ПОСТУПЛЕНИЯ</t>
  </si>
  <si>
    <t>00020000000000000000</t>
  </si>
  <si>
    <t>96101049901002851290</t>
  </si>
  <si>
    <t>96101139995931121213</t>
  </si>
  <si>
    <t>96101139901104244000</t>
  </si>
  <si>
    <t>99202039995118530200</t>
  </si>
  <si>
    <t>96101049901002121213</t>
  </si>
  <si>
    <t xml:space="preserve">  Увеличение стоимости основных средств</t>
  </si>
  <si>
    <t>96101139902001852200</t>
  </si>
  <si>
    <t>Акцизы по подакцизным товарам (продукции), производимым на территории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</si>
  <si>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</si>
  <si>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96611302995050000130</t>
  </si>
  <si>
    <t>Дотации бюджетам муниципальных районов на поддержку мер по обеспечению сбалансированности бюджетов</t>
  </si>
  <si>
    <t>99220201003050000151</t>
  </si>
  <si>
    <t>00020201003000000151</t>
  </si>
  <si>
    <t>Дотации бюджетам субъектов Российской Федерации и муниципальных образований</t>
  </si>
  <si>
    <t>96607090292001244223</t>
  </si>
  <si>
    <t>96607090292001244225</t>
  </si>
  <si>
    <t>96607090292001244226</t>
  </si>
  <si>
    <t>96607090292001244290</t>
  </si>
  <si>
    <t>96607090292001244300</t>
  </si>
  <si>
    <t>96607090292001244310</t>
  </si>
  <si>
    <t>96607090292001244340</t>
  </si>
  <si>
    <t>96607090292001851000</t>
  </si>
  <si>
    <t>96607090292001851200</t>
  </si>
  <si>
    <t>96607090292001851290</t>
  </si>
  <si>
    <t>96607090292001852000</t>
  </si>
  <si>
    <t>96607090292001852200</t>
  </si>
  <si>
    <t>96607090292001852290</t>
  </si>
  <si>
    <t>96607090292007000000</t>
  </si>
  <si>
    <t>96607090292007244000</t>
  </si>
  <si>
    <t>96607090292007244200</t>
  </si>
  <si>
    <t>96607090292007244290</t>
  </si>
  <si>
    <t>96607090292007244300</t>
  </si>
  <si>
    <t>96607090292007244340</t>
  </si>
  <si>
    <t>Мероприятия по противодействию распространения наркотиков</t>
  </si>
  <si>
    <t>96607090292008000000</t>
  </si>
  <si>
    <t>96607090292008244000</t>
  </si>
  <si>
    <t>96607090292008244200</t>
  </si>
  <si>
    <t>96607090292008244290</t>
  </si>
  <si>
    <t>96607090292008244300</t>
  </si>
  <si>
    <t>96607090292008244310</t>
  </si>
  <si>
    <t>96607090292008244340</t>
  </si>
  <si>
    <t>96607090400000000000</t>
  </si>
  <si>
    <t>96607090402031000000</t>
  </si>
  <si>
    <t>96607090402031244000</t>
  </si>
  <si>
    <t>96607090402031244200</t>
  </si>
  <si>
    <t>96607090402031244290</t>
  </si>
  <si>
    <t>96607090402031244300</t>
  </si>
  <si>
    <t>96607090402031244340</t>
  </si>
  <si>
    <t>Субвенции бюджетам муниципальных районов на выплату компенсации части родительской платы, взымаемой с родителей (законных представителей) за присмотр и уходза детьми, осваивающими образовательные программы дошкольного образования в организациях, осуществляющих образовательную деятельности</t>
  </si>
  <si>
    <t>96610040299309000000</t>
  </si>
  <si>
    <t>96610040299309313000</t>
  </si>
  <si>
    <t>96610040299309313200</t>
  </si>
  <si>
    <t>96610040299309313260</t>
  </si>
  <si>
    <t>96610040299309313262</t>
  </si>
  <si>
    <t>Муниципальная программа "Развитие культуры, физической культуры, спорта и молодежной политики в Надеждинском муниципальном районе на 2015 - 2019 годы"</t>
  </si>
  <si>
    <t>96907020300000000000</t>
  </si>
  <si>
    <t>Подпрограмма "Развитие системы дополнительного образования"</t>
  </si>
  <si>
    <t>96907020320000000000</t>
  </si>
  <si>
    <t>96907020322001000000</t>
  </si>
  <si>
    <t>96907020322001611000</t>
  </si>
  <si>
    <t>96907020322001611200</t>
  </si>
  <si>
    <t>96907020322001611240</t>
  </si>
  <si>
    <t>96907020322001611241</t>
  </si>
  <si>
    <t>Подпрограмма "Развитие физической культуры и спорта в Надеждинском муниципальном районе"</t>
  </si>
  <si>
    <t>96907020352001000000</t>
  </si>
  <si>
    <t>96907020352001611000</t>
  </si>
  <si>
    <t>96907020352001611200</t>
  </si>
  <si>
    <t>96907020352001611240</t>
  </si>
  <si>
    <t>96907020352001611241</t>
  </si>
  <si>
    <t>Муниципальная программа "Доступная среда для инвалидов в Надеждинском муниципальном районе на 2013 - 2015 годы"</t>
  </si>
  <si>
    <t>96907021000000000000</t>
  </si>
  <si>
    <t>Прведение комплекса мероприятий по дооборудованию и адаптации приоритетных объектов социальной инфраструкткры</t>
  </si>
  <si>
    <t>96907021002035000000</t>
  </si>
  <si>
    <t>96907021002035612000</t>
  </si>
  <si>
    <t>96907021002035612200</t>
  </si>
  <si>
    <t>96907021002035612240</t>
  </si>
  <si>
    <t>96907021002035612241</t>
  </si>
  <si>
    <t>96907070000000000000</t>
  </si>
  <si>
    <t>Муниципальная программа "Развитие культуры, физической культуры, спорта и молодежной политики в Надеждинском муниципальном районе на 2015 -2019 годы"</t>
  </si>
  <si>
    <t>96907070300000000000</t>
  </si>
  <si>
    <t>Подпрограмма "Организационно - воспитательная работа с молодежью"</t>
  </si>
  <si>
    <t>96907070340000000000</t>
  </si>
  <si>
    <t>96907070342010000000</t>
  </si>
  <si>
    <t>96907070342010244000</t>
  </si>
  <si>
    <t>96907070342010244200</t>
  </si>
  <si>
    <t>96907070342010244290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</si>
  <si>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 Петербурга</t>
  </si>
  <si>
    <t>96920204025050000151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</si>
  <si>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</si>
  <si>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</si>
  <si>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00020204061000000151</t>
  </si>
  <si>
    <t>96120204061050000151</t>
  </si>
  <si>
    <t>96101139902001851290</t>
  </si>
  <si>
    <t>98101060000000000000</t>
  </si>
  <si>
    <t xml:space="preserve">  Перечисления другим бюджетам бюджетной системы Российской Федерации</t>
  </si>
  <si>
    <t xml:space="preserve">  Прочие расходы</t>
  </si>
  <si>
    <t>96104059999304244226</t>
  </si>
  <si>
    <t>99214019901108511200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</si>
  <si>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</si>
  <si>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96607070239308612241</t>
  </si>
  <si>
    <t>96101049901002852000</t>
  </si>
  <si>
    <t xml:space="preserve">  Дорожное хозяйство (дорожные фонды)</t>
  </si>
  <si>
    <t>96101139995931121211</t>
  </si>
  <si>
    <t>96607020229306111210</t>
  </si>
  <si>
    <t>96101139902001244200</t>
  </si>
  <si>
    <t>96101049901002121211</t>
  </si>
  <si>
    <t xml:space="preserve">  Оплата работ, услуг</t>
  </si>
  <si>
    <t>96101139901104244226</t>
  </si>
  <si>
    <t>96607010219307612240</t>
  </si>
  <si>
    <t xml:space="preserve">  КУЛЬТУРА, КИНЕМАТОГРАФИЯ</t>
  </si>
  <si>
    <t>98101069901002852290</t>
  </si>
  <si>
    <t xml:space="preserve">  Молодежная политика и оздоровление детей</t>
  </si>
  <si>
    <t>96101029901001121213</t>
  </si>
  <si>
    <t>96607010219307611000</t>
  </si>
  <si>
    <t>97301039901002851290</t>
  </si>
  <si>
    <t>96101139902001244220</t>
  </si>
  <si>
    <t>98101069901002000000</t>
  </si>
  <si>
    <t>96101049901002122000</t>
  </si>
  <si>
    <t>450</t>
  </si>
  <si>
    <t>97301039901002121213</t>
  </si>
  <si>
    <t>98101069901003121200</t>
  </si>
  <si>
    <t>99201069901002244000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</si>
  <si>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</si>
  <si>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</si>
  <si>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96101049901002244290</t>
  </si>
  <si>
    <t xml:space="preserve">  Прочая закупка товаров, работ и услуг для обеспечения государственных (муниципальных) нужд</t>
  </si>
  <si>
    <t>96101139902001244310</t>
  </si>
  <si>
    <t>Муниципальная программа "Развитие малого и среднего предпринимательства в Надеждинском муниципальном районе на 2013 - 2015 годы"</t>
  </si>
  <si>
    <t>96104120700000000000</t>
  </si>
  <si>
    <t>Финансовая поддержка малого и среднего предпринимательства</t>
  </si>
  <si>
    <t>96104120701112000000</t>
  </si>
  <si>
    <t>96104120701112810000</t>
  </si>
  <si>
    <t>96104120701112810200</t>
  </si>
  <si>
    <t>96104120701112810240</t>
  </si>
  <si>
    <t>96104120701112810242</t>
  </si>
  <si>
    <t>96104121100000000000</t>
  </si>
  <si>
    <t>Паспортизация дорог местного значения в Надеждинском муниципальном районе</t>
  </si>
  <si>
    <t>96104121101131000000</t>
  </si>
  <si>
    <t>96104121101131244000</t>
  </si>
  <si>
    <t>96104121101131244220</t>
  </si>
  <si>
    <t>96104121101131244226</t>
  </si>
  <si>
    <t>96104121200000000000</t>
  </si>
  <si>
    <t>Разработка проектов планировки и межевание территории</t>
  </si>
  <si>
    <t>96104121201142000000</t>
  </si>
  <si>
    <t>96104121201142244000</t>
  </si>
  <si>
    <t>96104121201142244200</t>
  </si>
  <si>
    <t>96104121201142244220</t>
  </si>
  <si>
    <t>96104121201142244226</t>
  </si>
  <si>
    <t xml:space="preserve">  ЖИЛИЩНО-КОММУНАЛЬНОЕ ХОЗЯЙСТВО</t>
  </si>
  <si>
    <t>96105000000000000000</t>
  </si>
  <si>
    <t xml:space="preserve">  Жилищное хозяйство</t>
  </si>
  <si>
    <t>96105010000000000000</t>
  </si>
  <si>
    <t>96105011300000000000</t>
  </si>
  <si>
    <t xml:space="preserve">  Коммунальное хозяйство</t>
  </si>
  <si>
    <t>96105020000000000000</t>
  </si>
  <si>
    <t>00020204081000000151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</si>
  <si>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</si>
  <si>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</si>
  <si>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</si>
  <si>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</si>
  <si>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</si>
  <si>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</si>
  <si>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</si>
  <si>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</si>
  <si>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</si>
  <si>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</si>
  <si>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</si>
  <si>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</si>
  <si>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</si>
  <si>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96621905000050000151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</si>
  <si>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</si>
  <si>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</si>
  <si>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</si>
  <si>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</si>
  <si>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</si>
  <si>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</si>
  <si>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</si>
  <si>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</si>
  <si>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</si>
  <si>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</si>
  <si>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</si>
  <si>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</si>
  <si>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</si>
  <si>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</si>
  <si>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</si>
  <si>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</si>
  <si>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</si>
  <si>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</si>
  <si>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</si>
  <si>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</si>
  <si>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</si>
  <si>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</si>
  <si>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</si>
  <si>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</si>
  <si>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</si>
  <si>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</si>
  <si>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</si>
  <si>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</si>
  <si>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</si>
  <si>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</si>
  <si>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</si>
  <si>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</si>
  <si>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</si>
  <si>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>96607020222001611000</t>
  </si>
  <si>
    <t>96607020222001611200</t>
  </si>
  <si>
    <t>96607020222001611240</t>
  </si>
  <si>
    <t>96607020222001611241</t>
  </si>
  <si>
    <t>96607020222001851000</t>
  </si>
  <si>
    <t>96607020222001851200</t>
  </si>
  <si>
    <t>96607020222001851290</t>
  </si>
  <si>
    <t>96607020222001852000</t>
  </si>
  <si>
    <t>96607020222001852200</t>
  </si>
  <si>
    <t>96607020222001852290</t>
  </si>
  <si>
    <t>96607020222003000000</t>
  </si>
  <si>
    <t>96607020222003612000</t>
  </si>
  <si>
    <t>96607020222003612200</t>
  </si>
  <si>
    <t>96607020222003612240</t>
  </si>
  <si>
    <t>96607020222003612241</t>
  </si>
  <si>
    <t>96607020222004000000</t>
  </si>
  <si>
    <t>96607020222004244000</t>
  </si>
  <si>
    <t>96607020222004244200</t>
  </si>
  <si>
    <t>96607020222004244220</t>
  </si>
  <si>
    <t>96607020222004244225</t>
  </si>
  <si>
    <t>96607020222004244226</t>
  </si>
  <si>
    <t>96607020222004244300</t>
  </si>
  <si>
    <t>96607020222004244310</t>
  </si>
  <si>
    <t>96607020222004244340</t>
  </si>
  <si>
    <t>96607020222004612000</t>
  </si>
  <si>
    <t>96607020222004612200</t>
  </si>
  <si>
    <t>96607020222004612240</t>
  </si>
  <si>
    <t>96607020222004612241</t>
  </si>
  <si>
    <t>Субвенции бюджетам муниципальных районов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</si>
  <si>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Расходы на паспортизацию и стандартизацию объектов спорта</t>
  </si>
  <si>
    <t>96607020229306611000</t>
  </si>
  <si>
    <t>96101139999301121000</t>
  </si>
  <si>
    <t>-</t>
  </si>
  <si>
    <t xml:space="preserve">  Сельское хозяйство и рыболовство</t>
  </si>
  <si>
    <t>96110019901106312200</t>
  </si>
  <si>
    <t xml:space="preserve">  Услуги связи</t>
  </si>
  <si>
    <t xml:space="preserve">  Уплата налога на имущество организаций и земельного налога</t>
  </si>
  <si>
    <t xml:space="preserve">  Заработная плата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</si>
  <si>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</si>
  <si>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Дума Надеждинского муниципального района</t>
  </si>
  <si>
    <t>96101139902001852290</t>
  </si>
  <si>
    <t>96607010219307244310</t>
  </si>
  <si>
    <t>97301030000000000000</t>
  </si>
  <si>
    <t>96101139999303121210</t>
  </si>
  <si>
    <t>96101139902001000000</t>
  </si>
  <si>
    <t>96607020229305244300</t>
  </si>
  <si>
    <t>96607010219307612000</t>
  </si>
  <si>
    <t>96607010219307111213</t>
  </si>
  <si>
    <t>97301039901002852290</t>
  </si>
  <si>
    <t>96101000000000000000</t>
  </si>
  <si>
    <t xml:space="preserve">  ФИЗИЧЕСКАЯ КУЛЬТУРА И СПОРТ</t>
  </si>
  <si>
    <t>96101029901001000000</t>
  </si>
  <si>
    <t>96607020229306611200</t>
  </si>
  <si>
    <t>96101139999301121200</t>
  </si>
  <si>
    <t xml:space="preserve">  Резервные фонды</t>
  </si>
  <si>
    <t>99201069901002851290</t>
  </si>
  <si>
    <t>97301039901002000000</t>
  </si>
  <si>
    <t>96101139995931244221</t>
  </si>
  <si>
    <t>96607090000000000000</t>
  </si>
  <si>
    <t>96101139901103000000</t>
  </si>
  <si>
    <t>99201069901002121213</t>
  </si>
  <si>
    <t>96607020229306611241</t>
  </si>
  <si>
    <t>96101130000000000000</t>
  </si>
  <si>
    <t>5</t>
  </si>
  <si>
    <t>96607070239308244340</t>
  </si>
  <si>
    <t>96101049901002851000</t>
  </si>
  <si>
    <t xml:space="preserve">  Поступление нефинансовых активов</t>
  </si>
  <si>
    <t>96101049901002122220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</si>
  <si>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</si>
  <si>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Бюджетные инвестиции в объекты капитального строительства государственной (муниципальной) собственности</t>
  </si>
  <si>
    <t>Увеличение стоимости основных средств</t>
  </si>
  <si>
    <t>Субсидии на мероприятия по программно - техническому обслуживанию сети доступа к сети Интернет муниципальных общеобразовательных учреждений, включая оплату трафика</t>
  </si>
  <si>
    <t>Субсидии из краевого бюджета на капитальный ремонт зданий муниципальных общеобразовательных учреждений</t>
  </si>
  <si>
    <t>Обеспечение проведения туристическо-спортивных и эколого-краеведческих мероприятий</t>
  </si>
  <si>
    <t>96607020232005000000</t>
  </si>
  <si>
    <t>96607020229306611240</t>
  </si>
  <si>
    <t xml:space="preserve">  СОЦИАЛЬНАЯ ПОЛИТИКА</t>
  </si>
  <si>
    <t>96607070000000000000</t>
  </si>
  <si>
    <t>99201069901002851200</t>
  </si>
  <si>
    <t>96101139999301244221</t>
  </si>
  <si>
    <t>96110019901106312000</t>
  </si>
  <si>
    <t xml:space="preserve">  Культура</t>
  </si>
  <si>
    <t>96101029901001122200</t>
  </si>
  <si>
    <t>96607010219307111200</t>
  </si>
  <si>
    <t>96610040000000000000</t>
  </si>
  <si>
    <t>96607070239308612200</t>
  </si>
  <si>
    <t xml:space="preserve">  Иные выплаты персоналу государственных (муниципальных) органов, за исключением фонда оплаты труда</t>
  </si>
  <si>
    <t>96101110000000000000</t>
  </si>
  <si>
    <t>96101139901002121200</t>
  </si>
  <si>
    <t>96607020229305612241</t>
  </si>
  <si>
    <t>99202039995118530250</t>
  </si>
  <si>
    <t>98101069901003121211</t>
  </si>
  <si>
    <t xml:space="preserve">  Другие вопросы в области национальной экономики</t>
  </si>
  <si>
    <t>99214019901108000000</t>
  </si>
  <si>
    <t>96101139995224244200</t>
  </si>
  <si>
    <t>96607020229306612240</t>
  </si>
  <si>
    <t>97301039901002244226</t>
  </si>
  <si>
    <t>96101139901103244226</t>
  </si>
  <si>
    <t>Расходы на участие во Всероссийских, краевых физкультурно - спортивных мероприятий</t>
  </si>
  <si>
    <t>Проектирование и строительство физкультурно - оздоровительного комплекса</t>
  </si>
  <si>
    <t>96911020354105000000</t>
  </si>
  <si>
    <t>96911020354105414000</t>
  </si>
  <si>
    <t>96911020354105414200</t>
  </si>
  <si>
    <t>96911020354105414220</t>
  </si>
  <si>
    <t>96911020354105414226</t>
  </si>
  <si>
    <t xml:space="preserve">  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</si>
  <si>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</t>
  </si>
  <si>
    <t xml:space="preserve">  Межбюджетные трансферты общего характера бюджетам бюджетной системы Российской Федерации и муниципальных образований</t>
  </si>
  <si>
    <t>99214019990000000000</t>
  </si>
  <si>
    <t xml:space="preserve">  Субвенции на осуществление отдельных государственных полномочий по расчету и предоставлению дотаций на выравнивание бюджетной обеспеченности поселений, входящих в их состав</t>
  </si>
  <si>
    <t>96101130112001612240</t>
  </si>
  <si>
    <t>96101130112001612241</t>
  </si>
  <si>
    <t>96101130120000000000</t>
  </si>
  <si>
    <t>00020705000050000180</t>
  </si>
  <si>
    <t>77911406013100000430</t>
  </si>
  <si>
    <t>77911105013100000120</t>
  </si>
  <si>
    <t>18210907033051000110</t>
  </si>
  <si>
    <t>96101130121115000000</t>
  </si>
  <si>
    <t>96101130121115244000</t>
  </si>
  <si>
    <t>96101130121115244200</t>
  </si>
  <si>
    <t>96101130121115244220</t>
  </si>
  <si>
    <t>96101130121115244221</t>
  </si>
  <si>
    <t>96101130121115244226</t>
  </si>
  <si>
    <t>96101130121115244300</t>
  </si>
  <si>
    <t>96101130121115244310</t>
  </si>
  <si>
    <t>96101130121116000000</t>
  </si>
  <si>
    <t>96101130121116244000</t>
  </si>
  <si>
    <t>96101130121116244200</t>
  </si>
  <si>
    <t>96101130121116244220</t>
  </si>
  <si>
    <t>96101130121116244226</t>
  </si>
  <si>
    <t>96101130190000000000</t>
  </si>
  <si>
    <t>96101130191002000000</t>
  </si>
  <si>
    <t>96101130191002121000</t>
  </si>
  <si>
    <t>96101130191002121200</t>
  </si>
  <si>
    <t>96101130191002121210</t>
  </si>
  <si>
    <t>96101130191002121211</t>
  </si>
  <si>
    <t>96101130191002121213</t>
  </si>
  <si>
    <t>Информационное освещение деятельности администрации Надеждинского муниципального района в средствах массовой информации</t>
  </si>
  <si>
    <t>96101130191117000000</t>
  </si>
  <si>
    <t>96101130191117244000</t>
  </si>
  <si>
    <t>96101130191117244200</t>
  </si>
  <si>
    <t>96101130191117244220</t>
  </si>
  <si>
    <t>96101130191117244226</t>
  </si>
  <si>
    <t>Муниципальная программа "Патриотическое воспитание жителей Надеждинского муниципального района"</t>
  </si>
  <si>
    <t>96101130400000000000</t>
  </si>
  <si>
    <t>Системная пропаганда патриотических ценностей в Надеждинском муниципальном районе</t>
  </si>
  <si>
    <t>96101130402031000000</t>
  </si>
  <si>
    <t>96101130402031244000</t>
  </si>
  <si>
    <t>96101130402031244200</t>
  </si>
  <si>
    <t>96101130402031244290</t>
  </si>
  <si>
    <t>Руководитель                                                              _________________</t>
  </si>
  <si>
    <t>Брагина И.В.</t>
  </si>
  <si>
    <t>"13" октября 2015г.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</si>
  <si>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</si>
  <si>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961 2020300705 0000 151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</si>
  <si>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</si>
  <si>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</si>
  <si>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</si>
  <si>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</si>
  <si>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99220203015050000151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</si>
  <si>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</si>
  <si>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</si>
  <si>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</si>
  <si>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</si>
  <si>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</si>
  <si>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</si>
  <si>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</si>
  <si>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>Руководство и управление в сфере установленных функций органов местного самоуправления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</si>
  <si>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</si>
  <si>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</si>
  <si>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</si>
  <si>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</si>
  <si>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 xml:space="preserve">Руководитель финансово -                                                             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</si>
  <si>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</si>
  <si>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</si>
  <si>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</si>
  <si>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</si>
  <si>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</si>
  <si>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</si>
  <si>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</si>
  <si>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>Иные межбюджетные трансферты</t>
  </si>
  <si>
    <t>00020204000000000151</t>
  </si>
  <si>
    <t>96110019901106312260</t>
  </si>
  <si>
    <t>96908000000000000000</t>
  </si>
  <si>
    <t>96101139901102000000</t>
  </si>
  <si>
    <t>Мероприятия муниципальной программы "Информационное общество Надеждинского муниципального района на 2015 - 2019 годы"</t>
  </si>
  <si>
    <t>99214019901108511000</t>
  </si>
  <si>
    <t>99202000000000000000</t>
  </si>
  <si>
    <t>96101139902001244000</t>
  </si>
  <si>
    <t>96101119901101870290</t>
  </si>
  <si>
    <t>96607010219307244000</t>
  </si>
  <si>
    <t>96607020229305244340</t>
  </si>
  <si>
    <t>99201060000000000000</t>
  </si>
  <si>
    <t>99202039995118000000</t>
  </si>
  <si>
    <t>98101069901002244226</t>
  </si>
  <si>
    <t xml:space="preserve">  Общее образование</t>
  </si>
  <si>
    <t>в том числе:</t>
  </si>
  <si>
    <t>96101139999303244200</t>
  </si>
  <si>
    <t>4</t>
  </si>
  <si>
    <t>96607020229306612200</t>
  </si>
  <si>
    <t xml:space="preserve">  Другие вопросы в области культуры, кинематографии</t>
  </si>
  <si>
    <t>98101069901003121000</t>
  </si>
  <si>
    <t>96101139902001111200</t>
  </si>
  <si>
    <t>99201069901002852290</t>
  </si>
  <si>
    <t>96101139999303244220</t>
  </si>
  <si>
    <t>96607010000000000000</t>
  </si>
  <si>
    <t>96101139999310244221</t>
  </si>
  <si>
    <t>96101139999310244226</t>
  </si>
  <si>
    <t xml:space="preserve">  Топливно-энергетический комплекс</t>
  </si>
  <si>
    <t>96104020000000000000</t>
  </si>
  <si>
    <t>96104029900000000000</t>
  </si>
  <si>
    <t>96104029990000000000</t>
  </si>
  <si>
    <t>Межбюджетные трансферты, передаваемые бюджетам муниципальных образований на реализацию программ местного развития и обеспечения занятости для шахтерских городов и поселков</t>
  </si>
  <si>
    <t>96104029995156000000</t>
  </si>
  <si>
    <t xml:space="preserve">  Субсидии гражданам на приобретение жилья</t>
  </si>
  <si>
    <t>96104029995156322000</t>
  </si>
  <si>
    <t>96104029995156322200</t>
  </si>
  <si>
    <t>96104029995156322260</t>
  </si>
  <si>
    <t>96104029995156322262</t>
  </si>
  <si>
    <t>96104059900000000000</t>
  </si>
  <si>
    <t>96104059990000000000</t>
  </si>
  <si>
    <t xml:space="preserve">  Субвенции на реализацию государсвенных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</si>
  <si>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"Развитие дорожной отрасли в Надеждинском муниципальном районе на 2015 - 2017 годы"</t>
  </si>
  <si>
    <t>96104091100000000000</t>
  </si>
  <si>
    <t>96104091101132000000</t>
  </si>
  <si>
    <t>96104091101132244000</t>
  </si>
  <si>
    <t>96104091101132244200</t>
  </si>
  <si>
    <t>96104091101132244220</t>
  </si>
  <si>
    <t>96104091101132244225</t>
  </si>
  <si>
    <t>Муниципальная программа "Обеспечение инженерной и транспортной инфраструкткрой земельных участков, предоставляемых (предоставленных) бесплатно для индивидуального жилищного строительства семьям, имеющим трех и более детей, на территории Надеждинского муниципального района, на 2015 - 2017 годы"</t>
  </si>
  <si>
    <t>Организация и проведение физкультурно - оздоровительных и спортивно - массовых мероприятий, приобретение спортивной формы и инвентаря</t>
  </si>
  <si>
    <t>96911020351118000000</t>
  </si>
  <si>
    <t>96911020351118244000</t>
  </si>
  <si>
    <t>96911020351118244200</t>
  </si>
  <si>
    <t>96911020351118244290</t>
  </si>
  <si>
    <t>96911020352011000000</t>
  </si>
  <si>
    <t>96911020352011612000</t>
  </si>
  <si>
    <t>96911020352011612200</t>
  </si>
  <si>
    <t>96911020352011612240</t>
  </si>
  <si>
    <t>96911020352011612241</t>
  </si>
  <si>
    <t>96911020352012000000</t>
  </si>
  <si>
    <t>96911020352012612000</t>
  </si>
  <si>
    <t>96911020352012612200</t>
  </si>
  <si>
    <t>96911020352012612240</t>
  </si>
  <si>
    <t>96911020352012612241</t>
  </si>
  <si>
    <t>97301039900000000000</t>
  </si>
  <si>
    <t>98101069900000000000</t>
  </si>
  <si>
    <t xml:space="preserve">  Уплата иных платежей</t>
  </si>
  <si>
    <t>98101069901002853000</t>
  </si>
  <si>
    <t>98101069901002853200</t>
  </si>
  <si>
    <t>98101069901002853290</t>
  </si>
  <si>
    <t>Руководитель контрольно - счетного органа муниципального района</t>
  </si>
  <si>
    <t>99201069900000000000</t>
  </si>
  <si>
    <t>99201139900000000000</t>
  </si>
  <si>
    <t>99201139901102000000</t>
  </si>
  <si>
    <t>99201139901102831000</t>
  </si>
  <si>
    <t>99201139901102831200</t>
  </si>
  <si>
    <t>99201139901102831290</t>
  </si>
  <si>
    <t>99202039900000000000</t>
  </si>
  <si>
    <t>99202039990000000000</t>
  </si>
  <si>
    <t xml:space="preserve">  Субвенции</t>
  </si>
  <si>
    <t>99214019900000000000</t>
  </si>
  <si>
    <t xml:space="preserve">  Дотации на выравнивание бюджетной обеспеченности</t>
  </si>
  <si>
    <t>99214019999311000000</t>
  </si>
  <si>
    <t>99214019999311511000</t>
  </si>
  <si>
    <t>99214019999311511200</t>
  </si>
  <si>
    <t>99214019999311511250</t>
  </si>
  <si>
    <t>99214019999311511251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</si>
  <si>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</si>
  <si>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</si>
  <si>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</si>
  <si>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>00011406000000000430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</si>
  <si>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</si>
  <si>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</si>
  <si>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</si>
  <si>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</si>
  <si>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</si>
  <si>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</si>
  <si>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</si>
  <si>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</si>
  <si>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</si>
  <si>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</si>
  <si>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</si>
  <si>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00011302065050000130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</si>
  <si>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</si>
  <si>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96111302065050000130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</si>
  <si>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</si>
  <si>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</si>
  <si>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</si>
  <si>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</si>
  <si>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</si>
  <si>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</si>
  <si>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</si>
  <si>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</si>
  <si>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</si>
  <si>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</si>
  <si>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</si>
  <si>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</si>
  <si>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>Непрограммные направления деятельности органов местного самоуправлени</t>
  </si>
  <si>
    <t>96101029900000000000</t>
  </si>
  <si>
    <t>96101049900000000000</t>
  </si>
  <si>
    <t xml:space="preserve">  Уплата прочих налогов, сборов</t>
  </si>
  <si>
    <t>96101119900000000000</t>
  </si>
  <si>
    <t>Резервный фонд муниципального района</t>
  </si>
  <si>
    <t>Муниципальная программа "Информационное общество Надеждинского муниципального района на 2015 - 2019 годы"</t>
  </si>
  <si>
    <t>96101130100000000000</t>
  </si>
  <si>
    <t>Подпрограмма "Развитие телекоммуникационной инфраструктуры органов исполнительной власти Надеждинского муниципального района"</t>
  </si>
  <si>
    <t>96101130110000000000</t>
  </si>
  <si>
    <t>Расходы на содержание и обеспечение деятельности (оказание услуг, выполнение работ) муниципальных учреждений</t>
  </si>
  <si>
    <t>96101130112001000000</t>
  </si>
  <si>
    <t>96101130112001612000</t>
  </si>
  <si>
    <t>Главный бухгалтер                                                       _________________</t>
  </si>
  <si>
    <t xml:space="preserve">                                                                                                                                       (подпись)</t>
  </si>
  <si>
    <t xml:space="preserve">                                                                                                                                         (подпись)</t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</si>
  <si>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</si>
  <si>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</si>
  <si>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</si>
  <si>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</si>
  <si>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</si>
  <si>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</si>
  <si>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</si>
  <si>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</si>
  <si>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</si>
  <si>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</si>
  <si>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</si>
  <si>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</si>
  <si>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</si>
  <si>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</si>
  <si>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</si>
  <si>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</si>
  <si>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</si>
  <si>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</si>
  <si>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</si>
  <si>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</si>
  <si>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</si>
  <si>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</si>
  <si>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</si>
  <si>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</si>
  <si>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</si>
  <si>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</si>
  <si>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</si>
  <si>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</si>
  <si>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Налоги на товары, (работы, услуги), реализуемые на территории российской федерации</t>
  </si>
  <si>
    <t>00010300000000000000</t>
  </si>
  <si>
    <t>01.10.2015г.</t>
  </si>
  <si>
    <t>96607020232003000000</t>
  </si>
  <si>
    <t>96607020232003612000</t>
  </si>
  <si>
    <t>96607020232003612200</t>
  </si>
  <si>
    <t>96607020232003612240</t>
  </si>
  <si>
    <t>96607020232003612241</t>
  </si>
  <si>
    <t>96607020232004000000</t>
  </si>
  <si>
    <t>96607020232004612000</t>
  </si>
  <si>
    <t>96607020232004612200</t>
  </si>
  <si>
    <t>96607020232004612240</t>
  </si>
  <si>
    <t>96607020232004612241</t>
  </si>
  <si>
    <t>96607020232005612200</t>
  </si>
  <si>
    <t>96607020232005612240</t>
  </si>
  <si>
    <t>96607020232005612241</t>
  </si>
  <si>
    <t>Ведомственная целевая программа "Развитие системы воспитательной работы "Детство" (интеллектуальной, досуговой, социально-воспитательной, патриотической и физкультурно - спортивной) с учащимися общеобразовательных учреждений Надеждинского муниципального района" на 2011 - 2015 годы.</t>
  </si>
  <si>
    <t>96607020500000000000</t>
  </si>
  <si>
    <t>96607020502009000000</t>
  </si>
  <si>
    <t>96607020502009244000</t>
  </si>
  <si>
    <t>96607020502009244200</t>
  </si>
  <si>
    <t>96607020502009244290</t>
  </si>
  <si>
    <t>96607070200000000000</t>
  </si>
  <si>
    <t>96607070230000000000</t>
  </si>
  <si>
    <t>Мероприятия по организации отдыха детей в каникулярное время</t>
  </si>
  <si>
    <t>96607070232006000000</t>
  </si>
  <si>
    <t>96607070232006111000</t>
  </si>
  <si>
    <t>96607070232006111200</t>
  </si>
  <si>
    <t>96607070232006111210</t>
  </si>
  <si>
    <t>96607070232006111211</t>
  </si>
  <si>
    <t>96607070232006111213</t>
  </si>
  <si>
    <t>96607070232006244000</t>
  </si>
  <si>
    <t>96607070232006244200</t>
  </si>
  <si>
    <t>96607070232006244220</t>
  </si>
  <si>
    <t>96607070232006244226</t>
  </si>
  <si>
    <t>96607070232006612000</t>
  </si>
  <si>
    <t>96607070232006612200</t>
  </si>
  <si>
    <t>96607070232006612240</t>
  </si>
  <si>
    <t>96607070232006612241</t>
  </si>
  <si>
    <t>Субвенции бюджетам муниципальных районов на организацию и обеспечение оздоровления и отдыха детей</t>
  </si>
  <si>
    <t>96607090200000000000</t>
  </si>
  <si>
    <t>Мероприятия муниципальной программы "Развитие образования Надеждинского муниципального района" на 2015-2019 годы.</t>
  </si>
  <si>
    <t>96607090291002000000</t>
  </si>
  <si>
    <t>96607090291002121000</t>
  </si>
  <si>
    <t>96607090291002121200</t>
  </si>
  <si>
    <t>96607090291002121210</t>
  </si>
  <si>
    <t>Муниципальная программа "Развитие культуры, физической культуры, спорта и молодежной политики в Надеждинском муниципальном районе" на 2015 - 2019 годы.</t>
  </si>
  <si>
    <t>96908010300000000000</t>
  </si>
  <si>
    <t>Подпрограмма "Организация и проведение культурно - досуговых мероприятий на территории Надеждинского муниципального района"</t>
  </si>
  <si>
    <t>96908010310000000000</t>
  </si>
  <si>
    <t>96908010312001000000</t>
  </si>
  <si>
    <t>96908010312001611000</t>
  </si>
  <si>
    <t>96908010312001611200</t>
  </si>
  <si>
    <t>96908010312001611240</t>
  </si>
  <si>
    <t>96908010312001611241</t>
  </si>
  <si>
    <t>96908010312003000000</t>
  </si>
  <si>
    <t>96908010312003612000</t>
  </si>
  <si>
    <t>96908010312003612200</t>
  </si>
  <si>
    <t>96908010312003612240</t>
  </si>
  <si>
    <t>96908010312003612241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</si>
  <si>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</si>
  <si>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</si>
  <si>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</si>
  <si>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  ДОХОДЫ ОТ ИСПОЛЬЗОВАНИЯ ИМУЩЕСТВА, НАХОДЯЩЕГОСЯ В ГОСУДАРСТВЕННОЙ И МУНИЦИПАЛЬНОЙ СОБСТВЕННОСТИ</t>
  </si>
  <si>
    <t>96101059995120244220</t>
  </si>
  <si>
    <t>96101059995120244221</t>
  </si>
  <si>
    <t>96101059995120244226</t>
  </si>
  <si>
    <t>96101059995120244300</t>
  </si>
  <si>
    <t>96101059995120244340</t>
  </si>
  <si>
    <t>Открытие отдаленных рабочих мест многофункционального центра в п. Тавричанка и п. Раздольное</t>
  </si>
  <si>
    <t>96101130112021000000</t>
  </si>
  <si>
    <t>96101130112021612000</t>
  </si>
  <si>
    <t>96101130112021612200</t>
  </si>
  <si>
    <t>96101130112021612240</t>
  </si>
  <si>
    <t>96101130112021612241</t>
  </si>
  <si>
    <t>Создание многофункционального центра по предоставлению государственных и муниципальных услуг в Надеждинском муниципальном районе</t>
  </si>
  <si>
    <t>96101130114102000000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</si>
  <si>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</si>
  <si>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96101130114102464000</t>
  </si>
  <si>
    <t xml:space="preserve">  Поступление финансовых активов</t>
  </si>
  <si>
    <t>96101130114102464500</t>
  </si>
  <si>
    <t xml:space="preserve">  Увеличение стоимости акций и иных форм участия в капитале</t>
  </si>
  <si>
    <t>96101130114102464530</t>
  </si>
  <si>
    <t>Иные межбюджетные трансферты на создание и развитие многофункциональных центров предоставления государственных и муниципальных услуг</t>
  </si>
  <si>
    <t>96101130115392000000</t>
  </si>
  <si>
    <t>96101130115392464000</t>
  </si>
  <si>
    <t>96101130115392464500</t>
  </si>
  <si>
    <t>96101130115392464530</t>
  </si>
  <si>
    <t>Субсидии на мероприятия по созданию многофункционального центра предоставления государственных и муниципальных услуг</t>
  </si>
  <si>
    <t>96101130119218000000</t>
  </si>
  <si>
    <t>96101130119218464000</t>
  </si>
  <si>
    <t>96101130119218464500</t>
  </si>
  <si>
    <t>96101130119218464530</t>
  </si>
  <si>
    <t>Подпрограмма "Развитие информационных систем и информационных сервисов для жителей Надеждинского муниципального района. Электронное правительство, система межведомственного электронного взаимодействия"</t>
  </si>
  <si>
    <t>Мероприятия по обеспечению бесперебойной работы структурных подразделений администрации в системе межведомственного электронного взаимодействия</t>
  </si>
  <si>
    <t>96101130121115244340</t>
  </si>
  <si>
    <t xml:space="preserve">  Мероприятия по формированию электронного правительства</t>
  </si>
  <si>
    <t>96101130402031244300</t>
  </si>
  <si>
    <t>96101130402031244340</t>
  </si>
  <si>
    <t>96101139901002244000</t>
  </si>
  <si>
    <t>96101139901002244200</t>
  </si>
  <si>
    <t>96101139901002244220</t>
  </si>
  <si>
    <t>96101139901002244221</t>
  </si>
  <si>
    <t>96101139901102831200</t>
  </si>
  <si>
    <t xml:space="preserve"> Наименование показателя</t>
  </si>
  <si>
    <t xml:space="preserve">  ОБЩЕГОСУДАРСТВЕННЫЕ ВОПРОСЫ</t>
  </si>
  <si>
    <t>96110000000000000000</t>
  </si>
  <si>
    <t>97301000000000000000</t>
  </si>
  <si>
    <t>97301039901002244220</t>
  </si>
  <si>
    <t>Код расхода по бюджетной классификации</t>
  </si>
  <si>
    <t>96104000000000000000</t>
  </si>
  <si>
    <t xml:space="preserve">                                              2. Расходы бюджета</t>
  </si>
  <si>
    <t>96101049901002852200</t>
  </si>
  <si>
    <t xml:space="preserve">  Прочие выплаты</t>
  </si>
  <si>
    <t>99214000000000000000</t>
  </si>
  <si>
    <t>96101139902001111213</t>
  </si>
  <si>
    <t>96104059999304000000</t>
  </si>
  <si>
    <t xml:space="preserve">  Дошкольное образование</t>
  </si>
  <si>
    <t>98101069901002244000</t>
  </si>
  <si>
    <t>96607010219307611200</t>
  </si>
  <si>
    <t>99201069901002122210</t>
  </si>
  <si>
    <t>96101139901002121213</t>
  </si>
  <si>
    <t>96101049901002122200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</si>
  <si>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</si>
  <si>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96100000000000000000</t>
  </si>
  <si>
    <t>99201069901002244200</t>
  </si>
  <si>
    <t>96607020229306244340</t>
  </si>
  <si>
    <t>96610000000000000000</t>
  </si>
  <si>
    <t>96607020229305000000</t>
  </si>
  <si>
    <t xml:space="preserve">  Благоустройство</t>
  </si>
  <si>
    <t>96105030000000000000</t>
  </si>
  <si>
    <t>96105031100000000000</t>
  </si>
  <si>
    <t>Обеспечение освещения участков дорог</t>
  </si>
  <si>
    <t>96105031101133000000</t>
  </si>
  <si>
    <t>96105031101133244000</t>
  </si>
  <si>
    <t>96105031101133244200</t>
  </si>
  <si>
    <t>96105031101133244220</t>
  </si>
  <si>
    <t>96105031101133244223</t>
  </si>
  <si>
    <t xml:space="preserve">  Другие вопросы в области жилищно-коммунального хозяйства</t>
  </si>
  <si>
    <t>96105050000000000000</t>
  </si>
  <si>
    <t>96105059900000000000</t>
  </si>
  <si>
    <t>96105059990000000000</t>
  </si>
  <si>
    <t xml:space="preserve">Субвенции бюджетам муниципальных районов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 </t>
  </si>
  <si>
    <t>96105059999312000000</t>
  </si>
  <si>
    <t>96105059999312121000</t>
  </si>
  <si>
    <t>96105059999312121200</t>
  </si>
  <si>
    <t>96105059999312121210</t>
  </si>
  <si>
    <t>96105059999312121211</t>
  </si>
  <si>
    <t>96105059999312121213</t>
  </si>
  <si>
    <t>96105059999312244000</t>
  </si>
  <si>
    <t>96105059999312244300</t>
  </si>
  <si>
    <t>96105059999312244340</t>
  </si>
  <si>
    <t>96110019900000000000</t>
  </si>
  <si>
    <t>Муниципальная программа "Развитие образования Надеждинского муниципального района" на 2015 -2019 годы.</t>
  </si>
  <si>
    <t>96607010200000000000</t>
  </si>
  <si>
    <t>Подпрограмма "Развитие системы дошкольного образования"</t>
  </si>
  <si>
    <t>96607010210000000000</t>
  </si>
  <si>
    <t>96607010212001000000</t>
  </si>
  <si>
    <t>96607010212001111000</t>
  </si>
  <si>
    <t>96607010212001111200</t>
  </si>
  <si>
    <t>96607010212001111210</t>
  </si>
  <si>
    <t>96607010212001111211</t>
  </si>
  <si>
    <t>96607010212001111213</t>
  </si>
  <si>
    <t>96607010212001244000</t>
  </si>
  <si>
    <t>96607010212001244200</t>
  </si>
  <si>
    <t>96607010212001244220</t>
  </si>
  <si>
    <t>96607010212001244221</t>
  </si>
  <si>
    <t>96607010212001244223</t>
  </si>
  <si>
    <t>96607010212001244225</t>
  </si>
  <si>
    <t>96607010212001244226</t>
  </si>
  <si>
    <t>96607010212001244300</t>
  </si>
  <si>
    <t>96607010212001244340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</si>
  <si>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</si>
  <si>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96607010212001611000</t>
  </si>
  <si>
    <t>96607010212001611200</t>
  </si>
  <si>
    <t>96607010212001611240</t>
  </si>
  <si>
    <t>96607010212001611241</t>
  </si>
  <si>
    <t>96607010212001851000</t>
  </si>
  <si>
    <t>96607010212001851200</t>
  </si>
  <si>
    <t>96607010212001851290</t>
  </si>
  <si>
    <t>96607010212001852000</t>
  </si>
  <si>
    <t>96607010212001852200</t>
  </si>
  <si>
    <t>96607010212001852290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</si>
  <si>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</si>
  <si>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96607010212002000000</t>
  </si>
  <si>
    <t>96607010212002244000</t>
  </si>
  <si>
    <t>96607010212002244300</t>
  </si>
  <si>
    <t>96607010212002244340</t>
  </si>
  <si>
    <t>Обеспечение безопасности в муниципальных учреждениях</t>
  </si>
  <si>
    <t>96607010212004000000</t>
  </si>
  <si>
    <t>96607010212004244000</t>
  </si>
  <si>
    <t>96607010212004244200</t>
  </si>
  <si>
    <t>96607010212004244220</t>
  </si>
  <si>
    <t>96607010212004244225</t>
  </si>
  <si>
    <t>96607010212004244226</t>
  </si>
  <si>
    <t>96607010212004244300</t>
  </si>
  <si>
    <t>96607010212004244310</t>
  </si>
  <si>
    <t>96607010212004244340</t>
  </si>
  <si>
    <t>96607010212004612000</t>
  </si>
  <si>
    <t>96607010212004612200</t>
  </si>
  <si>
    <t>96607010212004612240</t>
  </si>
  <si>
    <t>96607010212004612241</t>
  </si>
  <si>
    <t>Субвенции бюджетам муниципальных районов на обеспечение государственных гарантий реализции прав на получение общедоступного и бесплатного дошкольного образования в муниципальных дошкольных образовательных учреждениях</t>
  </si>
  <si>
    <t>96607020100000000000</t>
  </si>
  <si>
    <t>Подпрограмма "Использование информационно - коммуникационных технологий в социально - ориентированных областях"</t>
  </si>
  <si>
    <t>96607020130000000000</t>
  </si>
  <si>
    <t>Мероприятия по программно - техническому обслуживанию сети доступа к сети Интернет муниципальных образовательных учреждений Надеждинского муниципального района, включая оплату трафика</t>
  </si>
  <si>
    <t>96607020132024000000</t>
  </si>
  <si>
    <t>96607020132024244000</t>
  </si>
  <si>
    <t>96607020132024244200</t>
  </si>
  <si>
    <t>96607020132024244220</t>
  </si>
  <si>
    <t>96607020132024244221</t>
  </si>
  <si>
    <t>96607020132024612000</t>
  </si>
  <si>
    <t>96607020132024612200</t>
  </si>
  <si>
    <t>96607020132024612240</t>
  </si>
  <si>
    <t>96607020132024612241</t>
  </si>
  <si>
    <t>96607020200000000000</t>
  </si>
  <si>
    <t>96607020220000000000</t>
  </si>
  <si>
    <t>96607020222001000000</t>
  </si>
  <si>
    <t>96607020222001111000</t>
  </si>
  <si>
    <t>96607020222001111200</t>
  </si>
  <si>
    <t>96607020222001111210</t>
  </si>
  <si>
    <t>96607020222001111211</t>
  </si>
  <si>
    <t>96607020222001111213</t>
  </si>
  <si>
    <t>96607020222001244000</t>
  </si>
  <si>
    <t>96607020222001244200</t>
  </si>
  <si>
    <t>96607020222001244220</t>
  </si>
  <si>
    <t>96607020222001244221</t>
  </si>
  <si>
    <t>96607020222001244223</t>
  </si>
  <si>
    <t>96607020222001244225</t>
  </si>
  <si>
    <t>96607020222001244226</t>
  </si>
  <si>
    <t>96607020222001244300</t>
  </si>
  <si>
    <t>96607020222001244310</t>
  </si>
  <si>
    <t>96607020222001244340</t>
  </si>
  <si>
    <t>96607010219307111000</t>
  </si>
  <si>
    <t>96607070239308612000</t>
  </si>
  <si>
    <t>96101049901002122210</t>
  </si>
  <si>
    <t xml:space="preserve">  Функционирование высшего должностного лица субъекта Российской Федерации и муниципального образования</t>
  </si>
  <si>
    <t>97301039901002244340</t>
  </si>
  <si>
    <t>96101139995931244200</t>
  </si>
  <si>
    <t xml:space="preserve">  Финансовое управление администрации Надеждинского муниципального района</t>
  </si>
  <si>
    <t>96110010000000000000</t>
  </si>
  <si>
    <t>96101029901001122212</t>
  </si>
  <si>
    <t>96101139901002121000</t>
  </si>
  <si>
    <t>96101049901002244200</t>
  </si>
  <si>
    <t xml:space="preserve">  Начисления на выплаты по оплате труда</t>
  </si>
  <si>
    <t>99202030000000000000</t>
  </si>
  <si>
    <t>97301039901002121200</t>
  </si>
  <si>
    <t>96101139902001111211</t>
  </si>
  <si>
    <t>99214010000000000000</t>
  </si>
  <si>
    <t>96101139995931244220</t>
  </si>
  <si>
    <t>99201069901002244300</t>
  </si>
  <si>
    <t>96101139995224244000</t>
  </si>
  <si>
    <t>96101049901002244220</t>
  </si>
  <si>
    <t>96101139999303121213</t>
  </si>
  <si>
    <t>97301039901002852200</t>
  </si>
  <si>
    <t>96101130600000000000</t>
  </si>
  <si>
    <t>Ведомственная целевая программа "Развитие муниципальной службы в администрации Надеждинского муниципального района и структурных подразделениях администрации Надеждинского муниципального района на 2013 -2015 годы"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</si>
  <si>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</t>
  </si>
  <si>
    <t>96911701050050000180</t>
  </si>
  <si>
    <t>Подпрограмма "Развитие системы общего образования"</t>
  </si>
  <si>
    <t>96607020222003244000</t>
  </si>
  <si>
    <t>96607020222003244300</t>
  </si>
  <si>
    <t>96607020222003244310</t>
  </si>
  <si>
    <t xml:space="preserve">  Обеспечение безопасности в муниципальных учреждениях</t>
  </si>
  <si>
    <t>96607020232001111000</t>
  </si>
  <si>
    <t>96607020232001111200</t>
  </si>
  <si>
    <t>96607020232001111210</t>
  </si>
  <si>
    <t>96607020232001111211</t>
  </si>
  <si>
    <t>96607020232001111213</t>
  </si>
  <si>
    <t xml:space="preserve">  Проведение мероприятий в области образования</t>
  </si>
  <si>
    <t>Мероприятия по повышению безопасности дорожного движения</t>
  </si>
  <si>
    <t>Муниципальная программа "Патриотическое воспитание жителей Надеждинского муниципального района на 2015 год".</t>
  </si>
  <si>
    <t xml:space="preserve">  Системная пропаганда патриотических ценностей в Надеждинском муниципальном районе</t>
  </si>
  <si>
    <t>Расходы, связанные с сиполнением решений, принятых судебными органами</t>
  </si>
  <si>
    <t>96610040200000000000</t>
  </si>
  <si>
    <t>96610040299309244000</t>
  </si>
  <si>
    <t>96610040299309244200</t>
  </si>
  <si>
    <t>96610040299309244220</t>
  </si>
  <si>
    <t>96610040299309244226</t>
  </si>
  <si>
    <t>96611000000000000000</t>
  </si>
  <si>
    <t>96611020000000000000</t>
  </si>
  <si>
    <t>96611020200000000000</t>
  </si>
  <si>
    <t>96611020230000000000</t>
  </si>
  <si>
    <t>Строительство многофункциональной спортивной площадки открытого типа на трритории муниципального бюджетного общеобразовательного учреждения "Средняя общеобразовательная школа № 4 п. Тавричанка Надеждинского района"</t>
  </si>
  <si>
    <t>96611020234104000000</t>
  </si>
  <si>
    <t>96611020234104464000</t>
  </si>
  <si>
    <t>96611020234104464500</t>
  </si>
  <si>
    <t>96611020234104464530</t>
  </si>
  <si>
    <t>Организация и проведение массовых мероприятий</t>
  </si>
  <si>
    <t>96907070342010244220</t>
  </si>
  <si>
    <t>96907070342010244226</t>
  </si>
  <si>
    <t>96908010312001612000</t>
  </si>
  <si>
    <t>96908010312001612200</t>
  </si>
  <si>
    <t>96908010312001612240</t>
  </si>
  <si>
    <t>96908010312001612241</t>
  </si>
  <si>
    <t xml:space="preserve">  Иные межбюджетные трансферты на комплектрование книжных фондов библиотек</t>
  </si>
  <si>
    <t>96908010335144000000</t>
  </si>
  <si>
    <t>96908010335144244000</t>
  </si>
  <si>
    <t>96908010335144244200</t>
  </si>
  <si>
    <t>96908010335144244220</t>
  </si>
  <si>
    <t>96908010335144244226</t>
  </si>
  <si>
    <t>96908040392001244310</t>
  </si>
  <si>
    <t>96911020351118244300</t>
  </si>
  <si>
    <t>96911020351118244310</t>
  </si>
  <si>
    <t>96911020352004000000</t>
  </si>
  <si>
    <t>96911020352004612000</t>
  </si>
  <si>
    <t>96911020352004612200</t>
  </si>
  <si>
    <t>96911020352004612240</t>
  </si>
  <si>
    <t>96911020352004612241</t>
  </si>
  <si>
    <t>98101069901002244221</t>
  </si>
  <si>
    <t>99201069901002244225</t>
  </si>
  <si>
    <t>99200000000000000000</t>
  </si>
  <si>
    <t>99201069901002121000</t>
  </si>
  <si>
    <t>96600000000000000000</t>
  </si>
  <si>
    <t>96101040000000000000</t>
  </si>
  <si>
    <t>96607020229306244000</t>
  </si>
  <si>
    <t>96607010219307111211</t>
  </si>
  <si>
    <t>96121905000050000151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</si>
  <si>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</si>
  <si>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</si>
  <si>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</si>
  <si>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</si>
  <si>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</si>
  <si>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</si>
  <si>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96120202051050000151</t>
  </si>
  <si>
    <t xml:space="preserve">  Прочие субсидии</t>
  </si>
  <si>
    <t>00020202999000000151</t>
  </si>
  <si>
    <t xml:space="preserve">  Прочие субсидии бюджетам муниципальных районов</t>
  </si>
  <si>
    <t>00020202999050000151</t>
  </si>
  <si>
    <t>96120202999050000151</t>
  </si>
  <si>
    <t>96620202999050000151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</si>
  <si>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</si>
  <si>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</si>
  <si>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</si>
  <si>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 xml:space="preserve">  Безвозмездные перечисления государственным и муниципальным организациям</t>
  </si>
  <si>
    <t>Неисполненные назначения</t>
  </si>
  <si>
    <t>98101069901002852000</t>
  </si>
  <si>
    <t>Результат исполнения бюджета (дефицит / профицит)</t>
  </si>
  <si>
    <t>99201069901002122212</t>
  </si>
  <si>
    <t>99201069901002121200</t>
  </si>
  <si>
    <t>99214019901108511251</t>
  </si>
  <si>
    <t>97301039901002851000</t>
  </si>
  <si>
    <t>96101139999303000000</t>
  </si>
  <si>
    <t>96607020000000000000</t>
  </si>
  <si>
    <t>96101139902001244300</t>
  </si>
  <si>
    <t>96607070239308612240</t>
  </si>
  <si>
    <t>99201069901002852200</t>
  </si>
  <si>
    <t>96101139995931121210</t>
  </si>
  <si>
    <t>96101029901001121000</t>
  </si>
  <si>
    <t>98101069901002244340</t>
  </si>
  <si>
    <t>98101069901002122000</t>
  </si>
  <si>
    <t>96101049901002122222</t>
  </si>
  <si>
    <t>96101049901002121210</t>
  </si>
  <si>
    <t>96101139995224244220</t>
  </si>
  <si>
    <t>Исполнено</t>
  </si>
  <si>
    <t>98101069901002122212</t>
  </si>
  <si>
    <t>98101069901002121200</t>
  </si>
  <si>
    <t>на 01 октября 2015 г.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</si>
  <si>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</si>
  <si>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</si>
  <si>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</si>
  <si>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</si>
  <si>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</si>
  <si>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</si>
  <si>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</si>
  <si>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</si>
  <si>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</si>
  <si>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</si>
  <si>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</si>
  <si>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</si>
  <si>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</si>
  <si>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</si>
  <si>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</si>
  <si>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</si>
  <si>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</si>
  <si>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</si>
  <si>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</si>
  <si>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</si>
  <si>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</si>
  <si>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</si>
  <si>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Налог, взимаемый в связи с применением патентной системы налогообложения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</si>
  <si>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</si>
  <si>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</si>
  <si>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</si>
  <si>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</si>
  <si>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</si>
  <si>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</si>
  <si>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</si>
  <si>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</si>
  <si>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18210803010011000110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</si>
  <si>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</si>
  <si>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</si>
  <si>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</si>
  <si>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</si>
  <si>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</si>
  <si>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</si>
  <si>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</si>
  <si>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</si>
  <si>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</si>
  <si>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</si>
  <si>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96101139999310121213</t>
  </si>
  <si>
    <t>96607070239308313200</t>
  </si>
  <si>
    <t>98101069901002244300</t>
  </si>
  <si>
    <t xml:space="preserve">  НАЦИОНАЛЬНАЯ ОБОРОНА</t>
  </si>
  <si>
    <t>99201069901002000000</t>
  </si>
  <si>
    <t>96101139901102831000</t>
  </si>
  <si>
    <t>96607020229306612241</t>
  </si>
  <si>
    <t>Непрограммые направления деятельности органов местного самоуправления</t>
  </si>
  <si>
    <t xml:space="preserve">  Глава муниципального района</t>
  </si>
  <si>
    <t>96101049901002853000</t>
  </si>
  <si>
    <t>96101049901002853200</t>
  </si>
  <si>
    <t>96101049901002853290</t>
  </si>
  <si>
    <t xml:space="preserve">  Судебная система</t>
  </si>
  <si>
    <t>96101050000000000000</t>
  </si>
  <si>
    <t>96101059900000000000</t>
  </si>
  <si>
    <t>96101059990000000000</t>
  </si>
  <si>
    <t>Субвенции для финансового обеспечения переданных исполнительно - 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</t>
  </si>
  <si>
    <t>96101059995120000000</t>
  </si>
  <si>
    <t>96101059995120244000</t>
  </si>
  <si>
    <t>96101059995120244200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</si>
  <si>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</si>
  <si>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</si>
  <si>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00010900000000000110</t>
  </si>
  <si>
    <t>Задолженность и перерасчеты по отмененным налогам, сборам и иным обязательным платежам</t>
  </si>
  <si>
    <t>00020204025000000151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</si>
  <si>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</si>
  <si>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</si>
  <si>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</si>
  <si>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</si>
  <si>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000 2020300700 0000 151</t>
  </si>
  <si>
    <t>00011302990000000130</t>
  </si>
  <si>
    <t>96111302995050000130</t>
  </si>
  <si>
    <t>96607070239308244000</t>
  </si>
  <si>
    <t>96101139901102831290</t>
  </si>
  <si>
    <t>Утвержденные бюджетные назначения</t>
  </si>
  <si>
    <t>99201069901002852000</t>
  </si>
  <si>
    <t>96101139901002121211</t>
  </si>
  <si>
    <t>96101049901002852290</t>
  </si>
  <si>
    <t>96101139999301244200</t>
  </si>
  <si>
    <t>96607020229306111200</t>
  </si>
  <si>
    <t>98101069901002244225</t>
  </si>
  <si>
    <t>98100000000000000000</t>
  </si>
  <si>
    <t>96101139995931000000</t>
  </si>
  <si>
    <t>96607020229305612200</t>
  </si>
  <si>
    <t xml:space="preserve">  Безвозмездные перечисления организациям</t>
  </si>
  <si>
    <t>98101069901002121000</t>
  </si>
  <si>
    <t>96101139902001244226</t>
  </si>
  <si>
    <t>99201069901002244340</t>
  </si>
  <si>
    <t>96110019901106312263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</si>
  <si>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</si>
  <si>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</si>
  <si>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96120203024050000151</t>
  </si>
  <si>
    <t>96620203024050000151</t>
  </si>
  <si>
    <t>99220203024050000151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</si>
  <si>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</si>
  <si>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</si>
  <si>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</si>
  <si>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</si>
  <si>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96620203029050000151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</si>
  <si>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</si>
  <si>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</si>
  <si>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</si>
  <si>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</si>
  <si>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>97301039901002244300</t>
  </si>
  <si>
    <t>96607070239308313260</t>
  </si>
  <si>
    <t>96104090000000000000</t>
  </si>
  <si>
    <t>96607020229306244310</t>
  </si>
  <si>
    <t>96101139999301121211</t>
  </si>
  <si>
    <t>96101139999303244000</t>
  </si>
  <si>
    <t>96607010219307000000</t>
  </si>
  <si>
    <t>98101069901002852200</t>
  </si>
  <si>
    <t>Дотация на выравнивание бюджетной обеспеченности поселений из районного фонда финансовой поддержки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</si>
  <si>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</si>
  <si>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00020204053000000151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</si>
  <si>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</si>
  <si>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</si>
  <si>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</si>
  <si>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</si>
  <si>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</si>
  <si>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</si>
  <si>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96111406013100000430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</si>
  <si>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</si>
  <si>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</si>
  <si>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</si>
  <si>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</si>
  <si>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>00011603010010000140</t>
  </si>
  <si>
    <t>18211603010016000140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</si>
  <si>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</si>
  <si>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</si>
  <si>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18211603030016000140</t>
  </si>
  <si>
    <t xml:space="preserve">  Работы, услуги по содержанию имущества</t>
  </si>
  <si>
    <t xml:space="preserve">              Форма 0503117  с.2</t>
  </si>
  <si>
    <t>96900000000000000000</t>
  </si>
  <si>
    <t>98101000000000000000</t>
  </si>
  <si>
    <t xml:space="preserve">  Иные пенсии, социальные доплаты к пенсиям</t>
  </si>
  <si>
    <t>96101029901001122210</t>
  </si>
  <si>
    <t>96607010219307111210</t>
  </si>
  <si>
    <t>96101049901002851200</t>
  </si>
  <si>
    <t>96101139999301121213</t>
  </si>
  <si>
    <t>96104050000000000000</t>
  </si>
  <si>
    <t>96101139995931244340</t>
  </si>
  <si>
    <t>98101069901003000000</t>
  </si>
  <si>
    <t xml:space="preserve">  Бюджетные инвестиции в объекты капитального строительства государственной (муниципальной) собственности</t>
  </si>
  <si>
    <t>Межбюджетные трансферты, передаваемые бюджетам на реализацию программ местного развития и обеспечения занятости для шахтерских городов и поселков</t>
  </si>
  <si>
    <t>Межбюджетные трансферты, передаваемые бюджетам муниципальных районов на реализацию программ местного развития и обеспечения занятости для шахтерских городов и поселков</t>
  </si>
  <si>
    <t>00020204007000000151</t>
  </si>
  <si>
    <t>96120204007050000151</t>
  </si>
  <si>
    <t>07611625030016000140</t>
  </si>
  <si>
    <t>18911625030017000140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</si>
  <si>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</si>
  <si>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</si>
  <si>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>04811625050010000140</t>
  </si>
  <si>
    <t xml:space="preserve">  Денежные взыскания (штрафы) за нарушение земельного законодательства</t>
  </si>
  <si>
    <t>00011625060010000140</t>
  </si>
  <si>
    <t>32111625060016000140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</si>
  <si>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</si>
  <si>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(расшифровка подписи)</t>
  </si>
  <si>
    <t>Руководитель финансово-</t>
  </si>
  <si>
    <t>экономической службы         _________________</t>
  </si>
  <si>
    <t>Худякова Т.В.</t>
  </si>
  <si>
    <t xml:space="preserve">                                                                                        (подпись)</t>
  </si>
  <si>
    <t>Бухарева С.В.</t>
  </si>
  <si>
    <t>Доплата к трудовой пенсии лицам, замещающим муниципальную должность на постоянной основе в Надеждинском муниципальном районе</t>
  </si>
  <si>
    <t xml:space="preserve">  Фонд оплаты труда государственных (муниципальных) органов и взносы по обязательному социальному страхованию</t>
  </si>
  <si>
    <t>96607020229306612000</t>
  </si>
  <si>
    <t>96607020229306111213</t>
  </si>
  <si>
    <t>97301039901002851200</t>
  </si>
  <si>
    <t>96101139902001111000</t>
  </si>
  <si>
    <t>98101069901002244222</t>
  </si>
  <si>
    <t>99201069901002244226</t>
  </si>
  <si>
    <t>96607070239308313000</t>
  </si>
  <si>
    <t>96101139902001244223</t>
  </si>
  <si>
    <t>96101029901001121200</t>
  </si>
  <si>
    <t>98101069901002122200</t>
  </si>
  <si>
    <t xml:space="preserve">  Охрана семьи и детства</t>
  </si>
  <si>
    <t xml:space="preserve">         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</si>
  <si>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</si>
  <si>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</si>
  <si>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</si>
  <si>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</si>
  <si>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</si>
  <si>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</si>
  <si>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</si>
  <si>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</si>
  <si>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</si>
  <si>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</si>
  <si>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</si>
  <si>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</si>
  <si>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по ОКАТО</t>
  </si>
  <si>
    <t>05223000000</t>
  </si>
  <si>
    <t>Периодичность: месячная, квартальная, годовая</t>
  </si>
  <si>
    <t>Субвенции бюджетам муниицпальных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</si>
  <si>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системы дополнительного образования, отдыха, оздоровления и занятости детей и подростков"</t>
  </si>
  <si>
    <t>96607020230000000000</t>
  </si>
  <si>
    <t>96607020232001000000</t>
  </si>
  <si>
    <t>96607020232001611000</t>
  </si>
  <si>
    <t>96607020232001611200</t>
  </si>
  <si>
    <t>96607020232001611240</t>
  </si>
  <si>
    <t>96607020232001611241</t>
  </si>
  <si>
    <t>Укрепление материально - технической базы муниципальных учреждений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</si>
  <si>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</si>
  <si>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юридическим лицам (кроме некомерческих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</si>
  <si>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</si>
  <si>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Мунициапальная программа "Развитие дорожной отрасли в Надеждинском муниципальном районе на 2015-2017 годы"</t>
  </si>
  <si>
    <t>Работы, услуги по содержанию имущества</t>
  </si>
  <si>
    <t>96105011301153244225</t>
  </si>
  <si>
    <t>96105011301153244200</t>
  </si>
  <si>
    <t>96105011301153244000</t>
  </si>
  <si>
    <t>96105020904113414300</t>
  </si>
  <si>
    <t>96105020904113414310</t>
  </si>
  <si>
    <t>Муниципальная программа "Капитальный ремонт, реконструкция, проектирование и строительство бъектов коммунального хозяйства Надеждинского муниципального района на 2015-2015 годы"</t>
  </si>
  <si>
    <t>Приобретение оборудования, проведение ремонтных работ на сетях и объктах жизнеобеспечения</t>
  </si>
  <si>
    <t>Строительство водопроводной сети п. Новый-с.Вольно-Надеждинское</t>
  </si>
  <si>
    <t>Строительство очисных сооружений в п.Раздольное</t>
  </si>
  <si>
    <t>Строительство водозаборного сооружения (скважины) в п. Раздольное</t>
  </si>
  <si>
    <t>96907000000000000000</t>
  </si>
  <si>
    <t>99201069901002244220</t>
  </si>
  <si>
    <t>96607010219307611240</t>
  </si>
  <si>
    <t>99201000000000000000</t>
  </si>
  <si>
    <t>96101139995931244225</t>
  </si>
  <si>
    <t>98101069901002121213</t>
  </si>
  <si>
    <t>96607010219307612200</t>
  </si>
  <si>
    <t>97301039901002244000</t>
  </si>
  <si>
    <t>96101139995931121000</t>
  </si>
  <si>
    <t>96101139901103244000</t>
  </si>
  <si>
    <t>96101049901002121000</t>
  </si>
  <si>
    <t>96101139901002000000</t>
  </si>
  <si>
    <t>99202039995118530251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</si>
  <si>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</si>
  <si>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</si>
  <si>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18211606000016000140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</si>
  <si>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</si>
  <si>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</si>
  <si>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</si>
  <si>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</si>
  <si>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</si>
  <si>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</si>
  <si>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/>
  </si>
  <si>
    <t xml:space="preserve">  Администрация Надеждинского МР</t>
  </si>
  <si>
    <t>96101130112001611000</t>
  </si>
  <si>
    <t>96101130112001611200</t>
  </si>
  <si>
    <t>96101130112001611240</t>
  </si>
  <si>
    <t>96101130112001611241</t>
  </si>
  <si>
    <t>96101130119218612000</t>
  </si>
  <si>
    <t>96101130119218612200</t>
  </si>
  <si>
    <t>96101130119218612240</t>
  </si>
  <si>
    <t>96101130119218612241</t>
  </si>
  <si>
    <t>96104120709230000000</t>
  </si>
  <si>
    <t>96104120709230810000</t>
  </si>
  <si>
    <t>96104120709230810200</t>
  </si>
  <si>
    <t>96104120709230810240</t>
  </si>
  <si>
    <t>96104120709230810242</t>
  </si>
  <si>
    <t>Субсидии на проектирование и строительство объектов водопроводно-канализационного хозяйства</t>
  </si>
  <si>
    <t>96105020909247000000</t>
  </si>
  <si>
    <t>96105020909247414000</t>
  </si>
  <si>
    <t>96105020909247414300</t>
  </si>
  <si>
    <t>96105020909247414310</t>
  </si>
  <si>
    <t>96607010219202000000</t>
  </si>
  <si>
    <t>96607010219202414000</t>
  </si>
  <si>
    <t>96607010219202414310</t>
  </si>
  <si>
    <t>96607020139222000000</t>
  </si>
  <si>
    <t>96607020139222244000</t>
  </si>
  <si>
    <t>96607020139222244200</t>
  </si>
  <si>
    <t>96607020139222244220</t>
  </si>
  <si>
    <t>96607020139222244221</t>
  </si>
  <si>
    <t>96607020139222612000</t>
  </si>
  <si>
    <t>96607020139222612200</t>
  </si>
  <si>
    <t>96607020139222612240</t>
  </si>
  <si>
    <t>96607020139222612241</t>
  </si>
  <si>
    <t>96607020222003244200</t>
  </si>
  <si>
    <t>96607020222003244220</t>
  </si>
  <si>
    <t>96607020222003244225</t>
  </si>
  <si>
    <t>96607020229234000000</t>
  </si>
  <si>
    <t>96607020229234612000</t>
  </si>
  <si>
    <t>96607020229234612200</t>
  </si>
  <si>
    <t>96607020229234612240</t>
  </si>
  <si>
    <t>96607020229234612241</t>
  </si>
  <si>
    <t>96607020229305244200</t>
  </si>
  <si>
    <t>96607020229305244220</t>
  </si>
  <si>
    <t>96607020229305244226</t>
  </si>
  <si>
    <t xml:space="preserve">  Управление культуры администрации Надеждинского муниципального района</t>
  </si>
  <si>
    <t>Субсидии на софинансирование реализаций мероприятий муниципальных программ по формированию доступной среды для инвалидов и других маломлбильных групп населения</t>
  </si>
  <si>
    <t>96907021005027000000</t>
  </si>
  <si>
    <t>96907021005027612000</t>
  </si>
  <si>
    <t>96907021005027612200</t>
  </si>
  <si>
    <t>96907021005027612240</t>
  </si>
  <si>
    <t>96907021005027612241</t>
  </si>
  <si>
    <t>Мероприятия по благоустройству мест проведения юбилейных мероприятий</t>
  </si>
  <si>
    <t>96101130402032000000</t>
  </si>
  <si>
    <t>96101130402032244000</t>
  </si>
  <si>
    <t>96101130402032244200</t>
  </si>
  <si>
    <t>96101130402032244220</t>
  </si>
  <si>
    <t>96101130402032244225</t>
  </si>
  <si>
    <t>Создание единой системы обучения муниципальных служащих администрации Надеждинского муниципального района и структурных подразделениях</t>
  </si>
  <si>
    <t>96101130601110000000</t>
  </si>
  <si>
    <t>96101130601110244000</t>
  </si>
  <si>
    <t>96101130601110244200</t>
  </si>
  <si>
    <t>96101130601110244220</t>
  </si>
  <si>
    <t>96101130601110244226</t>
  </si>
  <si>
    <t>96101139900000000000</t>
  </si>
  <si>
    <t>Содержание и обслуживание казны Надеждинского муниципального района</t>
  </si>
  <si>
    <t>96101139901104244223</t>
  </si>
  <si>
    <t xml:space="preserve">  Непрограммные расходы</t>
  </si>
  <si>
    <t>96101139990000000000</t>
  </si>
  <si>
    <t xml:space="preserve">  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Приморского края в 2015 году.</t>
  </si>
  <si>
    <t>Субвенции бюджетам муниципальных районов на создание и обеспечение деятельности комиссии по делам несовершеннолетних и защите их прав</t>
  </si>
  <si>
    <t>Субвенции бюджетам муниципальных районов на реализацию отдельных государственных полномочий по созданию административных комиссий</t>
  </si>
  <si>
    <t>96101139999303244300</t>
  </si>
  <si>
    <t>96101139999303244340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</si>
  <si>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</si>
  <si>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96101139999310000000</t>
  </si>
  <si>
    <t>96101139999310121000</t>
  </si>
  <si>
    <t>96101139999310121200</t>
  </si>
  <si>
    <t>96101139999310121210</t>
  </si>
  <si>
    <t>96101139999310121211</t>
  </si>
  <si>
    <t>96101139999310244000</t>
  </si>
  <si>
    <t>96101139999310244200</t>
  </si>
  <si>
    <t>96101139999310244220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</si>
  <si>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</si>
  <si>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</si>
  <si>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</si>
  <si>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</si>
  <si>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</si>
  <si>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</si>
  <si>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</si>
  <si>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6</t>
  </si>
  <si>
    <t xml:space="preserve">  Субсидии бюджетным учреждениям на иные цели</t>
  </si>
  <si>
    <t xml:space="preserve">  Транспортные услуги</t>
  </si>
  <si>
    <t>99201069901002244221</t>
  </si>
  <si>
    <t>96607000000000000000</t>
  </si>
  <si>
    <t>96607010219307611241</t>
  </si>
  <si>
    <t>96607010219307244340</t>
  </si>
  <si>
    <t>96607020229306000000</t>
  </si>
  <si>
    <t>96607070239308000000</t>
  </si>
  <si>
    <t>96101139999301121210</t>
  </si>
  <si>
    <t>96101139999301244000</t>
  </si>
  <si>
    <t>97301039901002121211</t>
  </si>
  <si>
    <t xml:space="preserve">  Резервные средства</t>
  </si>
  <si>
    <t>96607020229306111000</t>
  </si>
  <si>
    <t>Код строки</t>
  </si>
  <si>
    <t>96101139902001244290</t>
  </si>
  <si>
    <t xml:space="preserve">  Безвозмездные перечисления бюджетам</t>
  </si>
  <si>
    <t>96607020229305612000</t>
  </si>
  <si>
    <t>96620202204050000151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</si>
  <si>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</si>
  <si>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</si>
  <si>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государственную регистрацию актов гражданского состояния</t>
  </si>
  <si>
    <t>00020203003000000151</t>
  </si>
  <si>
    <t xml:space="preserve">  Субвенции бюджетам муниципальных районов на государственную регистрацию актов гражданского состояния</t>
  </si>
  <si>
    <t>00020203003050000151</t>
  </si>
  <si>
    <t>96120203003050000151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</si>
  <si>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</si>
  <si>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</si>
  <si>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96908010402031612000</t>
  </si>
  <si>
    <t>96908010402031612200</t>
  </si>
  <si>
    <t>96908010402031612240</t>
  </si>
  <si>
    <t>96908010402031612241</t>
  </si>
  <si>
    <t>96908040300000000000</t>
  </si>
  <si>
    <t>96908040391002000000</t>
  </si>
  <si>
    <t>96908040391002121000</t>
  </si>
  <si>
    <t>96908040391002121200</t>
  </si>
  <si>
    <t>96908040391002121210</t>
  </si>
  <si>
    <t>96908040391002121211</t>
  </si>
  <si>
    <t>96908040391002121213</t>
  </si>
  <si>
    <t>96908040392001000000</t>
  </si>
  <si>
    <t>96908040392001111000</t>
  </si>
  <si>
    <t>96908040392001111200</t>
  </si>
  <si>
    <t>96908040392001111210</t>
  </si>
  <si>
    <t>96908040392001111211</t>
  </si>
  <si>
    <t>96908040392001111213</t>
  </si>
  <si>
    <t>96908040392001244000</t>
  </si>
  <si>
    <t>96908040392001244200</t>
  </si>
  <si>
    <t>96908040392001244220</t>
  </si>
  <si>
    <t>96908040392001244221</t>
  </si>
  <si>
    <t>96908040392001244223</t>
  </si>
  <si>
    <t>96908040392001244225</t>
  </si>
  <si>
    <t>96908040392001244226</t>
  </si>
  <si>
    <t>96908040392001244290</t>
  </si>
  <si>
    <t>96908040392001244300</t>
  </si>
  <si>
    <t>96908040392001244340</t>
  </si>
  <si>
    <t>96908040392001851000</t>
  </si>
  <si>
    <t>96908040392001851200</t>
  </si>
  <si>
    <t>96908040392001851290</t>
  </si>
  <si>
    <t>96908040392001852000</t>
  </si>
  <si>
    <t>96908040392001852200</t>
  </si>
  <si>
    <t>96908040392001852290</t>
  </si>
  <si>
    <t>96911000000000000000</t>
  </si>
  <si>
    <t>96911020000000000000</t>
  </si>
  <si>
    <t>96911020300000000000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</si>
  <si>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</si>
  <si>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</si>
  <si>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</si>
  <si>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</si>
  <si>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</si>
  <si>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</si>
  <si>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</si>
  <si>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</si>
  <si>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</si>
  <si>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</si>
  <si>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</si>
  <si>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</si>
  <si>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</si>
  <si>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</si>
  <si>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</si>
  <si>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 xml:space="preserve">  ДОХОДЫ ОТ ОКАЗАНИЯ ПЛАТНЫХ УСЛУГ (РАБОТ) И КОМПЕНСАЦИИ ЗАТРАТ ГОСУДАРСТВА</t>
  </si>
  <si>
    <t>00011300000000000000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</si>
</sst>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#,##0.00_ ;\-#,##0.00\ "/>
  </numFmts>
  <fonts count="33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8"/>
      <name val="Calibri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9"/>
      <name val="Arial Cyr"/>
      <family val="0"/>
    </font>
    <font>
      <u val="single"/>
      <sz val="8"/>
      <name val="Arial Cyr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0">
      <alignment horizontal="left"/>
      <protection/>
    </xf>
    <xf numFmtId="0" fontId="19" fillId="15" borderId="1" applyNumberFormat="0" applyAlignment="0" applyProtection="0"/>
    <xf numFmtId="0" fontId="25" fillId="12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7" borderId="1" applyNumberFormat="0" applyAlignment="0" applyProtection="0"/>
    <xf numFmtId="0" fontId="13" fillId="0" borderId="6" applyNumberFormat="0" applyFill="0" applyAlignment="0" applyProtection="0"/>
    <xf numFmtId="0" fontId="11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0">
      <alignment horizontal="left"/>
      <protection/>
    </xf>
    <xf numFmtId="0" fontId="18" fillId="0" borderId="11">
      <alignment horizontal="left" wrapText="1" indent="2"/>
      <protection/>
    </xf>
    <xf numFmtId="0" fontId="18" fillId="0" borderId="12">
      <alignment horizontal="left" wrapText="1" indent="2"/>
      <protection/>
    </xf>
    <xf numFmtId="0" fontId="23" fillId="5" borderId="13">
      <alignment/>
      <protection/>
    </xf>
    <xf numFmtId="49" fontId="18" fillId="0" borderId="0">
      <alignment wrapText="1"/>
      <protection/>
    </xf>
    <xf numFmtId="49" fontId="18" fillId="0" borderId="10">
      <alignment horizontal="left"/>
      <protection/>
    </xf>
    <xf numFmtId="0" fontId="18" fillId="0" borderId="14">
      <alignment horizontal="center" vertical="center" shrinkToFit="1"/>
      <protection/>
    </xf>
    <xf numFmtId="0" fontId="18" fillId="0" borderId="15">
      <alignment horizontal="center" vertical="center" shrinkToFit="1"/>
      <protection/>
    </xf>
    <xf numFmtId="0" fontId="18" fillId="0" borderId="16">
      <alignment horizontal="center" vertical="center" shrinkToFit="1"/>
      <protection/>
    </xf>
    <xf numFmtId="0" fontId="18" fillId="0" borderId="17">
      <alignment horizontal="center" vertical="center" shrinkToFit="1"/>
      <protection/>
    </xf>
    <xf numFmtId="0" fontId="23" fillId="5" borderId="18">
      <alignment/>
      <protection/>
    </xf>
    <xf numFmtId="49" fontId="18" fillId="0" borderId="0">
      <alignment horizontal="center"/>
      <protection/>
    </xf>
    <xf numFmtId="0" fontId="18" fillId="0" borderId="10">
      <alignment horizontal="center" shrinkToFit="1"/>
      <protection/>
    </xf>
    <xf numFmtId="49" fontId="18" fillId="0" borderId="19">
      <alignment horizontal="center" vertical="center"/>
      <protection/>
    </xf>
    <xf numFmtId="49" fontId="18" fillId="0" borderId="20">
      <alignment horizontal="center" vertical="center"/>
      <protection/>
    </xf>
    <xf numFmtId="49" fontId="18" fillId="0" borderId="21">
      <alignment horizontal="center" vertical="center"/>
      <protection/>
    </xf>
    <xf numFmtId="49" fontId="18" fillId="0" borderId="22">
      <alignment horizontal="center" vertical="center"/>
      <protection/>
    </xf>
    <xf numFmtId="49" fontId="18" fillId="0" borderId="10">
      <alignment horizontal="center" vertical="center" shrinkToFit="1"/>
      <protection/>
    </xf>
    <xf numFmtId="172" fontId="18" fillId="0" borderId="20">
      <alignment horizontal="right" vertical="center" shrinkToFit="1"/>
      <protection/>
    </xf>
    <xf numFmtId="172" fontId="18" fillId="0" borderId="22">
      <alignment horizontal="right" vertical="center" shrinkToFit="1"/>
      <protection/>
    </xf>
    <xf numFmtId="4" fontId="18" fillId="0" borderId="22">
      <alignment horizontal="right" shrinkToFit="1"/>
      <protection/>
    </xf>
    <xf numFmtId="49" fontId="21" fillId="0" borderId="0">
      <alignment/>
      <protection/>
    </xf>
    <xf numFmtId="49" fontId="23" fillId="0" borderId="10">
      <alignment shrinkToFit="1"/>
      <protection/>
    </xf>
    <xf numFmtId="49" fontId="18" fillId="0" borderId="10">
      <alignment horizontal="right"/>
      <protection/>
    </xf>
    <xf numFmtId="172" fontId="18" fillId="0" borderId="11">
      <alignment horizontal="right" vertical="center" shrinkToFit="1"/>
      <protection/>
    </xf>
    <xf numFmtId="4" fontId="18" fillId="0" borderId="23">
      <alignment horizontal="right" shrinkToFit="1"/>
      <protection/>
    </xf>
    <xf numFmtId="172" fontId="18" fillId="0" borderId="24">
      <alignment horizontal="right" vertical="center" shrinkToFit="1"/>
      <protection/>
    </xf>
    <xf numFmtId="4" fontId="18" fillId="0" borderId="24">
      <alignment horizontal="right" shrinkToFit="1"/>
      <protection/>
    </xf>
    <xf numFmtId="0" fontId="23" fillId="5" borderId="10">
      <alignment/>
      <protection/>
    </xf>
    <xf numFmtId="0" fontId="1" fillId="0" borderId="24">
      <alignment wrapText="1"/>
      <protection/>
    </xf>
    <xf numFmtId="0" fontId="1" fillId="0" borderId="24">
      <alignment/>
      <protection/>
    </xf>
    <xf numFmtId="49" fontId="18" fillId="0" borderId="24">
      <alignment horizontal="center" shrinkToFit="1"/>
      <protection/>
    </xf>
    <xf numFmtId="49" fontId="18" fillId="0" borderId="22">
      <alignment horizontal="center" vertical="center" shrinkToFit="1"/>
      <protection/>
    </xf>
    <xf numFmtId="0" fontId="23" fillId="0" borderId="25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5" borderId="26">
      <alignment/>
      <protection/>
    </xf>
    <xf numFmtId="0" fontId="23" fillId="0" borderId="27">
      <alignment horizontal="left"/>
      <protection/>
    </xf>
    <xf numFmtId="0" fontId="18" fillId="0" borderId="10">
      <alignment horizontal="center" wrapText="1"/>
      <protection/>
    </xf>
    <xf numFmtId="0" fontId="15" fillId="0" borderId="25">
      <alignment horizontal="center"/>
      <protection/>
    </xf>
    <xf numFmtId="0" fontId="23" fillId="0" borderId="0">
      <alignment horizontal="center"/>
      <protection/>
    </xf>
    <xf numFmtId="0" fontId="18" fillId="0" borderId="10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7">
      <alignment/>
      <protection/>
    </xf>
    <xf numFmtId="0" fontId="15" fillId="0" borderId="0">
      <alignment/>
      <protection/>
    </xf>
    <xf numFmtId="49" fontId="23" fillId="0" borderId="27">
      <alignment/>
      <protection/>
    </xf>
    <xf numFmtId="49" fontId="15" fillId="0" borderId="0">
      <alignment/>
      <protection/>
    </xf>
    <xf numFmtId="0" fontId="23" fillId="5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0">
      <alignment horizontal="center"/>
      <protection/>
    </xf>
    <xf numFmtId="0" fontId="18" fillId="0" borderId="22">
      <alignment horizontal="center" vertical="top" wrapText="1"/>
      <protection/>
    </xf>
    <xf numFmtId="0" fontId="18" fillId="0" borderId="22">
      <alignment horizontal="center" vertical="center"/>
      <protection/>
    </xf>
    <xf numFmtId="0" fontId="18" fillId="0" borderId="28">
      <alignment horizontal="left" wrapText="1"/>
      <protection/>
    </xf>
    <xf numFmtId="0" fontId="18" fillId="0" borderId="12">
      <alignment horizontal="left" wrapText="1"/>
      <protection/>
    </xf>
    <xf numFmtId="0" fontId="18" fillId="0" borderId="23">
      <alignment horizontal="left" wrapText="1" indent="2"/>
      <protection/>
    </xf>
    <xf numFmtId="0" fontId="23" fillId="5" borderId="25">
      <alignment/>
      <protection/>
    </xf>
    <xf numFmtId="0" fontId="0" fillId="0" borderId="0">
      <alignment/>
      <protection/>
    </xf>
    <xf numFmtId="0" fontId="18" fillId="0" borderId="10">
      <alignment horizontal="left" wrapText="1"/>
      <protection/>
    </xf>
    <xf numFmtId="0" fontId="18" fillId="0" borderId="18">
      <alignment horizontal="left" wrapText="1"/>
      <protection/>
    </xf>
    <xf numFmtId="0" fontId="18" fillId="0" borderId="25">
      <alignment horizontal="left"/>
      <protection/>
    </xf>
    <xf numFmtId="0" fontId="18" fillId="0" borderId="29">
      <alignment horizontal="center" vertical="center"/>
      <protection/>
    </xf>
    <xf numFmtId="49" fontId="18" fillId="0" borderId="14">
      <alignment horizontal="center" wrapText="1"/>
      <protection/>
    </xf>
    <xf numFmtId="49" fontId="18" fillId="0" borderId="15">
      <alignment horizontal="center" shrinkToFit="1"/>
      <protection/>
    </xf>
    <xf numFmtId="49" fontId="18" fillId="0" borderId="16">
      <alignment horizontal="center" shrinkToFit="1"/>
      <protection/>
    </xf>
    <xf numFmtId="0" fontId="9" fillId="0" borderId="0">
      <alignment/>
      <protection/>
    </xf>
    <xf numFmtId="49" fontId="18" fillId="0" borderId="19">
      <alignment horizontal="center"/>
      <protection/>
    </xf>
    <xf numFmtId="49" fontId="18" fillId="0" borderId="20">
      <alignment horizontal="center"/>
      <protection/>
    </xf>
    <xf numFmtId="49" fontId="18" fillId="0" borderId="21">
      <alignment horizontal="center"/>
      <protection/>
    </xf>
    <xf numFmtId="49" fontId="18" fillId="0" borderId="0">
      <alignment/>
      <protection/>
    </xf>
    <xf numFmtId="49" fontId="18" fillId="0" borderId="25">
      <alignment/>
      <protection/>
    </xf>
    <xf numFmtId="49" fontId="18" fillId="0" borderId="22">
      <alignment horizontal="center" vertical="top" wrapText="1"/>
      <protection/>
    </xf>
    <xf numFmtId="49" fontId="18" fillId="0" borderId="29">
      <alignment horizontal="center" vertical="center"/>
      <protection/>
    </xf>
    <xf numFmtId="4" fontId="18" fillId="0" borderId="19">
      <alignment horizontal="right" shrinkToFit="1"/>
      <protection/>
    </xf>
    <xf numFmtId="4" fontId="18" fillId="0" borderId="20">
      <alignment horizontal="right" shrinkToFit="1"/>
      <protection/>
    </xf>
    <xf numFmtId="4" fontId="18" fillId="0" borderId="21">
      <alignment horizontal="right" shrinkToFit="1"/>
      <protection/>
    </xf>
    <xf numFmtId="0" fontId="9" fillId="0" borderId="30">
      <alignment/>
      <protection/>
    </xf>
    <xf numFmtId="0" fontId="18" fillId="0" borderId="31">
      <alignment horizontal="right"/>
      <protection/>
    </xf>
    <xf numFmtId="49" fontId="18" fillId="0" borderId="31">
      <alignment horizontal="right" vertical="center"/>
      <protection/>
    </xf>
    <xf numFmtId="49" fontId="18" fillId="0" borderId="31">
      <alignment horizontal="right"/>
      <protection/>
    </xf>
    <xf numFmtId="49" fontId="18" fillId="0" borderId="31">
      <alignment/>
      <protection/>
    </xf>
    <xf numFmtId="0" fontId="18" fillId="0" borderId="10">
      <alignment horizontal="center"/>
      <protection/>
    </xf>
    <xf numFmtId="0" fontId="18" fillId="0" borderId="29">
      <alignment horizontal="center"/>
      <protection/>
    </xf>
    <xf numFmtId="49" fontId="18" fillId="0" borderId="32">
      <alignment horizontal="center"/>
      <protection/>
    </xf>
    <xf numFmtId="14" fontId="18" fillId="0" borderId="33">
      <alignment horizontal="center"/>
      <protection/>
    </xf>
    <xf numFmtId="49" fontId="18" fillId="0" borderId="33">
      <alignment horizontal="center" vertical="center"/>
      <protection/>
    </xf>
    <xf numFmtId="49" fontId="18" fillId="0" borderId="33">
      <alignment horizontal="center"/>
      <protection/>
    </xf>
    <xf numFmtId="49" fontId="18" fillId="0" borderId="34">
      <alignment horizontal="center"/>
      <protection/>
    </xf>
    <xf numFmtId="0" fontId="10" fillId="0" borderId="0">
      <alignment horizontal="right"/>
      <protection/>
    </xf>
    <xf numFmtId="0" fontId="10" fillId="0" borderId="35">
      <alignment horizontal="right"/>
      <protection/>
    </xf>
    <xf numFmtId="0" fontId="10" fillId="0" borderId="36">
      <alignment horizontal="right"/>
      <protection/>
    </xf>
    <xf numFmtId="0" fontId="5" fillId="0" borderId="10">
      <alignment horizontal="center"/>
      <protection/>
    </xf>
    <xf numFmtId="0" fontId="23" fillId="0" borderId="37">
      <alignment/>
      <protection/>
    </xf>
    <xf numFmtId="0" fontId="23" fillId="0" borderId="35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8">
      <alignment horizontal="left" wrapText="1"/>
      <protection/>
    </xf>
    <xf numFmtId="0" fontId="23" fillId="5" borderId="39">
      <alignment/>
      <protection/>
    </xf>
    <xf numFmtId="0" fontId="18" fillId="0" borderId="24">
      <alignment horizontal="left" wrapText="1"/>
      <protection/>
    </xf>
    <xf numFmtId="0" fontId="0" fillId="0" borderId="25">
      <alignment/>
      <protection/>
    </xf>
    <xf numFmtId="0" fontId="18" fillId="0" borderId="14">
      <alignment horizontal="center" shrinkToFit="1"/>
      <protection/>
    </xf>
    <xf numFmtId="0" fontId="18" fillId="0" borderId="15">
      <alignment horizontal="center" shrinkToFit="1"/>
      <protection/>
    </xf>
    <xf numFmtId="49" fontId="18" fillId="0" borderId="16">
      <alignment horizontal="center" wrapText="1"/>
      <protection/>
    </xf>
    <xf numFmtId="0" fontId="23" fillId="5" borderId="40">
      <alignment/>
      <protection/>
    </xf>
    <xf numFmtId="49" fontId="18" fillId="0" borderId="41">
      <alignment horizontal="center" shrinkToFit="1"/>
      <protection/>
    </xf>
    <xf numFmtId="0" fontId="0" fillId="0" borderId="27">
      <alignment/>
      <protection/>
    </xf>
    <xf numFmtId="0" fontId="18" fillId="0" borderId="29">
      <alignment horizontal="center" vertical="center" shrinkToFit="1"/>
      <protection/>
    </xf>
    <xf numFmtId="49" fontId="18" fillId="0" borderId="21">
      <alignment horizontal="center" wrapText="1"/>
      <protection/>
    </xf>
    <xf numFmtId="49" fontId="18" fillId="0" borderId="42">
      <alignment horizontal="center"/>
      <protection/>
    </xf>
    <xf numFmtId="49" fontId="18" fillId="0" borderId="29">
      <alignment horizontal="center" vertical="center" shrinkToFit="1"/>
      <protection/>
    </xf>
    <xf numFmtId="172" fontId="18" fillId="0" borderId="20">
      <alignment horizontal="right" shrinkToFit="1"/>
      <protection/>
    </xf>
    <xf numFmtId="4" fontId="18" fillId="0" borderId="21">
      <alignment horizontal="right" wrapText="1"/>
      <protection/>
    </xf>
    <xf numFmtId="4" fontId="18" fillId="0" borderId="42">
      <alignment horizontal="right" shrinkToFit="1"/>
      <protection/>
    </xf>
    <xf numFmtId="49" fontId="18" fillId="0" borderId="0">
      <alignment horizontal="right"/>
      <protection/>
    </xf>
    <xf numFmtId="4" fontId="18" fillId="0" borderId="43">
      <alignment horizontal="right" shrinkToFit="1"/>
      <protection/>
    </xf>
    <xf numFmtId="172" fontId="18" fillId="0" borderId="11">
      <alignment horizontal="right" shrinkToFit="1"/>
      <protection/>
    </xf>
    <xf numFmtId="4" fontId="18" fillId="0" borderId="23">
      <alignment horizontal="right" wrapText="1"/>
      <protection/>
    </xf>
    <xf numFmtId="49" fontId="18" fillId="0" borderId="44">
      <alignment horizontal="center"/>
      <protection/>
    </xf>
    <xf numFmtId="0" fontId="5" fillId="0" borderId="35">
      <alignment horizontal="center"/>
      <protection/>
    </xf>
    <xf numFmtId="49" fontId="23" fillId="0" borderId="35">
      <alignment/>
      <protection/>
    </xf>
    <xf numFmtId="49" fontId="23" fillId="0" borderId="36">
      <alignment/>
      <protection/>
    </xf>
    <xf numFmtId="0" fontId="23" fillId="0" borderId="36">
      <alignment wrapText="1"/>
      <protection/>
    </xf>
    <xf numFmtId="0" fontId="23" fillId="0" borderId="36">
      <alignment/>
      <protection/>
    </xf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3" fillId="0" borderId="0" xfId="62" applyNumberFormat="1" applyProtection="1">
      <alignment wrapText="1"/>
      <protection/>
    </xf>
    <xf numFmtId="49" fontId="23" fillId="0" borderId="0" xfId="61" applyNumberFormat="1" applyProtection="1">
      <alignment/>
      <protection/>
    </xf>
    <xf numFmtId="0" fontId="0" fillId="0" borderId="0" xfId="126" applyNumberFormat="1" applyProtection="1">
      <alignment/>
      <protection/>
    </xf>
    <xf numFmtId="0" fontId="23" fillId="0" borderId="0" xfId="114" applyNumberFormat="1" applyProtection="1">
      <alignment/>
      <protection/>
    </xf>
    <xf numFmtId="0" fontId="5" fillId="0" borderId="0" xfId="164" applyNumberFormat="1" applyProtection="1">
      <alignment horizontal="center"/>
      <protection/>
    </xf>
    <xf numFmtId="49" fontId="18" fillId="0" borderId="0" xfId="182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23" fillId="0" borderId="0" xfId="62" applyNumberFormat="1" applyFill="1" applyProtection="1">
      <alignment wrapText="1"/>
      <protection/>
    </xf>
    <xf numFmtId="0" fontId="0" fillId="0" borderId="0" xfId="0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8" fillId="0" borderId="4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46" xfId="0" applyNumberFormat="1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14" fontId="18" fillId="0" borderId="47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49" xfId="19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49" fontId="18" fillId="0" borderId="49" xfId="0" applyNumberFormat="1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centerContinuous"/>
    </xf>
    <xf numFmtId="49" fontId="18" fillId="0" borderId="5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1" xfId="0" applyFill="1" applyBorder="1" applyAlignment="1">
      <alignment horizontal="left"/>
    </xf>
    <xf numFmtId="49" fontId="0" fillId="0" borderId="51" xfId="0" applyNumberFormat="1" applyFill="1" applyBorder="1" applyAlignment="1">
      <alignment/>
    </xf>
    <xf numFmtId="0" fontId="18" fillId="0" borderId="5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wrapText="1"/>
    </xf>
    <xf numFmtId="1" fontId="28" fillId="0" borderId="54" xfId="0" applyNumberFormat="1" applyFont="1" applyFill="1" applyBorder="1" applyAlignment="1">
      <alignment horizontal="center"/>
    </xf>
    <xf numFmtId="4" fontId="28" fillId="0" borderId="54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8" fillId="0" borderId="54" xfId="0" applyFont="1" applyFill="1" applyBorder="1" applyAlignment="1">
      <alignment wrapText="1"/>
    </xf>
    <xf numFmtId="0" fontId="18" fillId="0" borderId="54" xfId="0" applyNumberFormat="1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1" fillId="0" borderId="54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Alignment="1">
      <alignment/>
    </xf>
    <xf numFmtId="49" fontId="1" fillId="0" borderId="54" xfId="0" applyNumberFormat="1" applyFont="1" applyFill="1" applyBorder="1" applyAlignment="1" applyProtection="1">
      <alignment horizontal="center" shrinkToFit="1"/>
      <protection/>
    </xf>
    <xf numFmtId="4" fontId="1" fillId="0" borderId="54" xfId="0" applyNumberFormat="1" applyFont="1" applyFill="1" applyBorder="1" applyAlignment="1" applyProtection="1">
      <alignment horizontal="right" shrinkToFit="1"/>
      <protection/>
    </xf>
    <xf numFmtId="0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8" fillId="0" borderId="0" xfId="0" applyFont="1" applyBorder="1" applyAlignment="1">
      <alignment horizont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18" fillId="0" borderId="0" xfId="0" applyNumberFormat="1" applyFont="1" applyBorder="1" applyAlignment="1">
      <alignment horizontal="right"/>
    </xf>
    <xf numFmtId="0" fontId="18" fillId="0" borderId="52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49" fontId="30" fillId="0" borderId="0" xfId="0" applyNumberFormat="1" applyFont="1" applyAlignment="1">
      <alignment/>
    </xf>
    <xf numFmtId="1" fontId="18" fillId="0" borderId="54" xfId="0" applyNumberFormat="1" applyFont="1" applyBorder="1" applyAlignment="1">
      <alignment horizontal="center" vertical="center"/>
    </xf>
    <xf numFmtId="173" fontId="18" fillId="0" borderId="54" xfId="0" applyNumberFormat="1" applyFont="1" applyBorder="1" applyAlignment="1">
      <alignment horizontal="right" vertical="center" shrinkToFit="1"/>
    </xf>
    <xf numFmtId="49" fontId="18" fillId="0" borderId="54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31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18" fillId="0" borderId="54" xfId="0" applyNumberFormat="1" applyFont="1" applyFill="1" applyBorder="1" applyAlignment="1">
      <alignment horizontal="center"/>
    </xf>
    <xf numFmtId="4" fontId="18" fillId="0" borderId="54" xfId="0" applyNumberFormat="1" applyFont="1" applyFill="1" applyBorder="1" applyAlignment="1">
      <alignment horizontal="right" shrinkToFit="1"/>
    </xf>
    <xf numFmtId="0" fontId="18" fillId="0" borderId="54" xfId="125" applyNumberFormat="1" applyFont="1" applyFill="1" applyBorder="1" applyAlignment="1" applyProtection="1">
      <alignment wrapText="1"/>
      <protection/>
    </xf>
    <xf numFmtId="0" fontId="5" fillId="0" borderId="10" xfId="160" applyNumberFormat="1" applyProtection="1">
      <alignment horizontal="center"/>
      <protection/>
    </xf>
    <xf numFmtId="0" fontId="5" fillId="0" borderId="35" xfId="187" applyNumberFormat="1" applyProtection="1">
      <alignment horizontal="center"/>
      <protection/>
    </xf>
    <xf numFmtId="49" fontId="23" fillId="0" borderId="35" xfId="188" applyNumberForma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49" fontId="28" fillId="0" borderId="54" xfId="0" applyNumberFormat="1" applyFont="1" applyFill="1" applyBorder="1" applyAlignment="1">
      <alignment horizontal="center" wrapText="1"/>
    </xf>
    <xf numFmtId="1" fontId="18" fillId="0" borderId="54" xfId="0" applyNumberFormat="1" applyFont="1" applyFill="1" applyBorder="1" applyAlignment="1">
      <alignment horizontal="center" shrinkToFit="1"/>
    </xf>
    <xf numFmtId="1" fontId="18" fillId="0" borderId="54" xfId="0" applyNumberFormat="1" applyFont="1" applyFill="1" applyBorder="1" applyAlignment="1">
      <alignment horizontal="center"/>
    </xf>
    <xf numFmtId="49" fontId="18" fillId="0" borderId="54" xfId="0" applyNumberFormat="1" applyFont="1" applyFill="1" applyBorder="1" applyAlignment="1">
      <alignment horizontal="center" shrinkToFit="1"/>
    </xf>
    <xf numFmtId="0" fontId="18" fillId="0" borderId="52" xfId="0" applyFont="1" applyFill="1" applyBorder="1" applyAlignment="1">
      <alignment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49" fontId="18" fillId="0" borderId="52" xfId="0" applyNumberFormat="1" applyFont="1" applyFill="1" applyBorder="1" applyAlignment="1">
      <alignment horizontal="center" vertical="center"/>
    </xf>
    <xf numFmtId="0" fontId="18" fillId="0" borderId="54" xfId="165" applyNumberFormat="1" applyBorder="1" applyProtection="1">
      <alignment horizontal="left" wrapText="1"/>
      <protection/>
    </xf>
    <xf numFmtId="0" fontId="18" fillId="0" borderId="54" xfId="165" applyNumberFormat="1" applyFont="1" applyBorder="1" applyProtection="1">
      <alignment horizontal="left" wrapText="1"/>
      <protection/>
    </xf>
    <xf numFmtId="0" fontId="18" fillId="0" borderId="54" xfId="165" applyNumberFormat="1" applyFont="1" applyFill="1" applyBorder="1" applyProtection="1">
      <alignment horizontal="left" wrapText="1"/>
      <protection/>
    </xf>
    <xf numFmtId="0" fontId="18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shrinkToFit="1"/>
    </xf>
    <xf numFmtId="49" fontId="18" fillId="0" borderId="52" xfId="0" applyNumberFormat="1" applyFont="1" applyBorder="1" applyAlignment="1">
      <alignment horizontal="center" vertical="center" shrinkToFit="1"/>
    </xf>
    <xf numFmtId="49" fontId="18" fillId="0" borderId="57" xfId="0" applyNumberFormat="1" applyFont="1" applyBorder="1" applyAlignment="1">
      <alignment horizontal="center" vertical="center" shrinkToFit="1"/>
    </xf>
    <xf numFmtId="0" fontId="18" fillId="0" borderId="54" xfId="0" applyNumberFormat="1" applyFont="1" applyBorder="1" applyAlignment="1">
      <alignment horizontal="left" wrapText="1"/>
    </xf>
    <xf numFmtId="0" fontId="18" fillId="0" borderId="54" xfId="0" applyNumberFormat="1" applyFont="1" applyBorder="1" applyAlignment="1">
      <alignment horizontal="center" vertical="center" shrinkToFit="1"/>
    </xf>
    <xf numFmtId="0" fontId="18" fillId="0" borderId="54" xfId="0" applyNumberFormat="1" applyFont="1" applyBorder="1" applyAlignment="1">
      <alignment horizontal="left" wrapText="1"/>
    </xf>
    <xf numFmtId="0" fontId="18" fillId="0" borderId="54" xfId="0" applyNumberFormat="1" applyFont="1" applyBorder="1" applyAlignment="1">
      <alignment horizontal="center" vertical="center" shrinkToFit="1"/>
    </xf>
    <xf numFmtId="173" fontId="18" fillId="0" borderId="54" xfId="0" applyNumberFormat="1" applyFont="1" applyBorder="1" applyAlignment="1">
      <alignment horizontal="right" vertical="center" shrinkToFit="1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3" fontId="28" fillId="0" borderId="54" xfId="0" applyNumberFormat="1" applyFont="1" applyBorder="1" applyAlignment="1">
      <alignment horizontal="right" vertical="center" shrinkToFit="1"/>
    </xf>
    <xf numFmtId="0" fontId="18" fillId="0" borderId="22" xfId="121" applyNumberFormat="1" applyProtection="1">
      <alignment horizontal="center" vertical="center"/>
      <protection/>
    </xf>
    <xf numFmtId="0" fontId="18" fillId="0" borderId="29" xfId="130" applyNumberFormat="1" applyProtection="1">
      <alignment horizontal="center" vertical="center"/>
      <protection/>
    </xf>
    <xf numFmtId="0" fontId="18" fillId="0" borderId="29" xfId="175" applyNumberFormat="1" applyProtection="1">
      <alignment horizontal="center" vertical="center" shrinkToFit="1"/>
      <protection/>
    </xf>
    <xf numFmtId="49" fontId="18" fillId="0" borderId="29" xfId="178" applyNumberFormat="1" applyProtection="1">
      <alignment horizontal="center" vertical="center" shrinkToFit="1"/>
      <protection/>
    </xf>
    <xf numFmtId="0" fontId="18" fillId="0" borderId="28" xfId="122" applyNumberFormat="1" applyProtection="1">
      <alignment horizontal="left" wrapText="1"/>
      <protection/>
    </xf>
    <xf numFmtId="0" fontId="18" fillId="0" borderId="14" xfId="169" applyNumberFormat="1" applyProtection="1">
      <alignment horizontal="center" shrinkToFit="1"/>
      <protection/>
    </xf>
    <xf numFmtId="49" fontId="18" fillId="0" borderId="19" xfId="135" applyNumberFormat="1" applyProtection="1">
      <alignment horizontal="center"/>
      <protection/>
    </xf>
    <xf numFmtId="4" fontId="18" fillId="0" borderId="43" xfId="183" applyNumberFormat="1" applyProtection="1">
      <alignment horizontal="right" shrinkToFit="1"/>
      <protection/>
    </xf>
    <xf numFmtId="49" fontId="23" fillId="0" borderId="36" xfId="189" applyNumberFormat="1" applyProtection="1">
      <alignment/>
      <protection/>
    </xf>
    <xf numFmtId="0" fontId="18" fillId="0" borderId="12" xfId="123" applyNumberFormat="1" applyProtection="1">
      <alignment horizontal="left" wrapText="1"/>
      <protection/>
    </xf>
    <xf numFmtId="0" fontId="18" fillId="0" borderId="15" xfId="170" applyNumberFormat="1" applyProtection="1">
      <alignment horizontal="center" shrinkToFit="1"/>
      <protection/>
    </xf>
    <xf numFmtId="49" fontId="18" fillId="0" borderId="20" xfId="136" applyNumberFormat="1" applyProtection="1">
      <alignment horizontal="center"/>
      <protection/>
    </xf>
    <xf numFmtId="172" fontId="18" fillId="0" borderId="20" xfId="179" applyNumberFormat="1" applyProtection="1">
      <alignment horizontal="right" shrinkToFit="1"/>
      <protection/>
    </xf>
    <xf numFmtId="172" fontId="18" fillId="0" borderId="11" xfId="184" applyNumberFormat="1" applyProtection="1">
      <alignment horizontal="right" shrinkToFit="1"/>
      <protection/>
    </xf>
    <xf numFmtId="0" fontId="28" fillId="0" borderId="38" xfId="165" applyNumberFormat="1" applyFont="1" applyAlignment="1" applyProtection="1">
      <alignment horizontal="center" wrapText="1"/>
      <protection/>
    </xf>
    <xf numFmtId="49" fontId="18" fillId="0" borderId="16" xfId="171" applyNumberFormat="1" applyProtection="1">
      <alignment horizontal="center" wrapText="1"/>
      <protection/>
    </xf>
    <xf numFmtId="49" fontId="18" fillId="0" borderId="21" xfId="176" applyNumberFormat="1" applyProtection="1">
      <alignment horizontal="center" wrapText="1"/>
      <protection/>
    </xf>
    <xf numFmtId="4" fontId="28" fillId="0" borderId="21" xfId="180" applyNumberFormat="1" applyFont="1" applyProtection="1">
      <alignment horizontal="right" wrapText="1"/>
      <protection/>
    </xf>
    <xf numFmtId="0" fontId="23" fillId="0" borderId="36" xfId="190" applyNumberFormat="1" applyProtection="1">
      <alignment wrapText="1"/>
      <protection/>
    </xf>
    <xf numFmtId="0" fontId="18" fillId="0" borderId="38" xfId="165" applyNumberFormat="1" applyProtection="1">
      <alignment horizontal="left" wrapText="1"/>
      <protection/>
    </xf>
    <xf numFmtId="4" fontId="18" fillId="0" borderId="21" xfId="180" applyNumberFormat="1" applyProtection="1">
      <alignment horizontal="right" wrapText="1"/>
      <protection/>
    </xf>
    <xf numFmtId="4" fontId="18" fillId="0" borderId="23" xfId="185" applyNumberFormat="1" applyProtection="1">
      <alignment horizontal="right" wrapText="1"/>
      <protection/>
    </xf>
    <xf numFmtId="0" fontId="18" fillId="0" borderId="38" xfId="165" applyNumberFormat="1" applyFont="1" applyProtection="1">
      <alignment horizontal="left" wrapText="1"/>
      <protection/>
    </xf>
    <xf numFmtId="0" fontId="18" fillId="0" borderId="38" xfId="165" applyNumberFormat="1" applyFont="1" applyFill="1" applyProtection="1">
      <alignment horizontal="left" wrapText="1"/>
      <protection/>
    </xf>
    <xf numFmtId="49" fontId="18" fillId="0" borderId="16" xfId="171" applyNumberFormat="1" applyFill="1" applyProtection="1">
      <alignment horizontal="center" wrapText="1"/>
      <protection/>
    </xf>
    <xf numFmtId="49" fontId="18" fillId="0" borderId="21" xfId="176" applyNumberFormat="1" applyFill="1" applyProtection="1">
      <alignment horizontal="center" wrapText="1"/>
      <protection/>
    </xf>
    <xf numFmtId="4" fontId="18" fillId="0" borderId="21" xfId="180" applyNumberFormat="1" applyFill="1" applyProtection="1">
      <alignment horizontal="right" wrapText="1"/>
      <protection/>
    </xf>
    <xf numFmtId="4" fontId="18" fillId="0" borderId="23" xfId="185" applyNumberFormat="1" applyFill="1" applyProtection="1">
      <alignment horizontal="right" wrapText="1"/>
      <protection/>
    </xf>
    <xf numFmtId="0" fontId="23" fillId="0" borderId="36" xfId="190" applyNumberFormat="1" applyFill="1" applyProtection="1">
      <alignment wrapText="1"/>
      <protection/>
    </xf>
    <xf numFmtId="0" fontId="18" fillId="0" borderId="38" xfId="165" applyNumberFormat="1" applyFill="1" applyProtection="1">
      <alignment horizontal="left" wrapText="1"/>
      <protection/>
    </xf>
    <xf numFmtId="0" fontId="18" fillId="0" borderId="24" xfId="167" applyNumberFormat="1" applyProtection="1">
      <alignment horizontal="left" wrapText="1"/>
      <protection/>
    </xf>
    <xf numFmtId="49" fontId="18" fillId="0" borderId="41" xfId="173" applyNumberFormat="1" applyProtection="1">
      <alignment horizontal="center" shrinkToFit="1"/>
      <protection/>
    </xf>
    <xf numFmtId="49" fontId="18" fillId="0" borderId="42" xfId="177" applyNumberFormat="1" applyProtection="1">
      <alignment horizontal="center"/>
      <protection/>
    </xf>
    <xf numFmtId="4" fontId="18" fillId="0" borderId="42" xfId="181" applyNumberFormat="1" applyProtection="1">
      <alignment horizontal="right" shrinkToFit="1"/>
      <protection/>
    </xf>
    <xf numFmtId="49" fontId="18" fillId="0" borderId="44" xfId="186" applyNumberFormat="1" applyProtection="1">
      <alignment horizontal="center"/>
      <protection/>
    </xf>
    <xf numFmtId="0" fontId="23" fillId="0" borderId="36" xfId="191" applyNumberFormat="1" applyProtection="1">
      <alignment/>
      <protection/>
    </xf>
    <xf numFmtId="0" fontId="0" fillId="0" borderId="25" xfId="168" applyNumberFormat="1" applyProtection="1">
      <alignment/>
      <protection/>
    </xf>
    <xf numFmtId="0" fontId="0" fillId="0" borderId="27" xfId="174" applyNumberFormat="1" applyProtection="1">
      <alignment/>
      <protection/>
    </xf>
    <xf numFmtId="0" fontId="18" fillId="0" borderId="0" xfId="0" applyFont="1" applyBorder="1" applyAlignment="1">
      <alignment horizontal="left" indent="1"/>
    </xf>
    <xf numFmtId="49" fontId="18" fillId="0" borderId="21" xfId="176" applyNumberFormat="1" applyFont="1" applyFill="1" applyProtection="1">
      <alignment horizontal="center" wrapText="1"/>
      <protection/>
    </xf>
    <xf numFmtId="4" fontId="18" fillId="0" borderId="21" xfId="180" applyNumberFormat="1" applyFont="1" applyFill="1" applyProtection="1">
      <alignment horizontal="right" wrapText="1"/>
      <protection/>
    </xf>
    <xf numFmtId="49" fontId="18" fillId="0" borderId="21" xfId="176" applyNumberFormat="1" applyFont="1" applyProtection="1">
      <alignment horizontal="center" wrapText="1"/>
      <protection/>
    </xf>
    <xf numFmtId="4" fontId="28" fillId="0" borderId="19" xfId="142" applyNumberFormat="1" applyFont="1" applyProtection="1">
      <alignment horizontal="right" shrinkToFit="1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8" fillId="0" borderId="54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22" xfId="120" applyNumberFormat="1" applyProtection="1">
      <alignment horizontal="center" vertical="top" wrapText="1"/>
      <protection/>
    </xf>
    <xf numFmtId="0" fontId="18" fillId="0" borderId="22" xfId="120" applyNumberFormat="1">
      <alignment horizontal="center" vertical="top" wrapText="1"/>
      <protection/>
    </xf>
    <xf numFmtId="0" fontId="5" fillId="0" borderId="0" xfId="115" applyNumberFormat="1" applyProtection="1">
      <alignment horizontal="center"/>
      <protection/>
    </xf>
    <xf numFmtId="0" fontId="5" fillId="0" borderId="0" xfId="115" applyNumberFormat="1">
      <alignment horizontal="center"/>
      <protection/>
    </xf>
    <xf numFmtId="49" fontId="18" fillId="0" borderId="22" xfId="140" applyNumberFormat="1" applyProtection="1">
      <alignment horizontal="center" vertical="top" wrapText="1"/>
      <protection/>
    </xf>
    <xf numFmtId="49" fontId="18" fillId="0" borderId="22" xfId="140" applyNumberFormat="1">
      <alignment horizontal="center" vertical="top" wrapText="1"/>
      <protection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21" xfId="113"/>
    <cellStyle name="xl22" xfId="114"/>
    <cellStyle name="xl23" xfId="115"/>
    <cellStyle name="xl24" xfId="116"/>
    <cellStyle name="xl25" xfId="117"/>
    <cellStyle name="xl26" xfId="118"/>
    <cellStyle name="xl27" xfId="119"/>
    <cellStyle name="xl28" xfId="120"/>
    <cellStyle name="xl29" xfId="121"/>
    <cellStyle name="xl30" xfId="122"/>
    <cellStyle name="xl31" xfId="123"/>
    <cellStyle name="xl32" xfId="124"/>
    <cellStyle name="xl33" xfId="125"/>
    <cellStyle name="xl34" xfId="126"/>
    <cellStyle name="xl35" xfId="127"/>
    <cellStyle name="xl36" xfId="128"/>
    <cellStyle name="xl37" xfId="129"/>
    <cellStyle name="xl38" xfId="130"/>
    <cellStyle name="xl39" xfId="131"/>
    <cellStyle name="xl40" xfId="132"/>
    <cellStyle name="xl41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Hyperlink" xfId="192"/>
    <cellStyle name="Currency" xfId="193"/>
    <cellStyle name="Currency [0]" xfId="194"/>
    <cellStyle name="Percent" xfId="195"/>
    <cellStyle name="Comma" xfId="196"/>
    <cellStyle name="Comma [0]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tabSelected="1" zoomScale="115" zoomScaleNormal="115" workbookViewId="0" topLeftCell="A142">
      <selection activeCell="A147" sqref="A147:IV147"/>
    </sheetView>
  </sheetViews>
  <sheetFormatPr defaultColWidth="9.140625" defaultRowHeight="15"/>
  <cols>
    <col min="1" max="1" width="33.8515625" style="19" customWidth="1"/>
    <col min="2" max="2" width="5.7109375" style="21" customWidth="1"/>
    <col min="3" max="3" width="25.28125" style="21" customWidth="1"/>
    <col min="4" max="4" width="17.7109375" style="21" customWidth="1"/>
    <col min="5" max="5" width="17.28125" style="21" customWidth="1"/>
    <col min="6" max="6" width="15.57421875" style="21" customWidth="1"/>
    <col min="7" max="8" width="0.71875" style="21" hidden="1" customWidth="1"/>
    <col min="9" max="9" width="10.140625" style="21" bestFit="1" customWidth="1"/>
    <col min="10" max="16384" width="9.140625" style="21" customWidth="1"/>
  </cols>
  <sheetData>
    <row r="1" s="11" customFormat="1" ht="12.75">
      <c r="A1" s="10"/>
    </row>
    <row r="2" spans="1:8" s="14" customFormat="1" ht="13.5" customHeight="1">
      <c r="A2" s="172" t="s">
        <v>1399</v>
      </c>
      <c r="B2" s="173"/>
      <c r="C2" s="173"/>
      <c r="D2" s="173"/>
      <c r="E2" s="173"/>
      <c r="F2" s="173"/>
      <c r="G2" s="12"/>
      <c r="H2" s="13"/>
    </row>
    <row r="3" spans="1:8" s="14" customFormat="1" ht="13.5" customHeight="1" thickBot="1">
      <c r="A3" s="15"/>
      <c r="B3" s="16"/>
      <c r="C3" s="17"/>
      <c r="D3" s="17"/>
      <c r="E3" s="17"/>
      <c r="F3" s="18" t="s">
        <v>1400</v>
      </c>
      <c r="G3" s="12"/>
      <c r="H3" s="13"/>
    </row>
    <row r="4" spans="1:8" s="14" customFormat="1" ht="13.5" customHeight="1">
      <c r="A4" s="19"/>
      <c r="B4" s="20"/>
      <c r="C4" s="21"/>
      <c r="D4" s="21"/>
      <c r="E4" s="22" t="s">
        <v>1401</v>
      </c>
      <c r="F4" s="23" t="s">
        <v>1402</v>
      </c>
      <c r="G4" s="12"/>
      <c r="H4" s="13"/>
    </row>
    <row r="5" spans="1:8" s="14" customFormat="1" ht="13.5" customHeight="1">
      <c r="A5" s="24"/>
      <c r="B5" s="188" t="s">
        <v>1221</v>
      </c>
      <c r="C5" s="188"/>
      <c r="D5" s="24"/>
      <c r="E5" s="22" t="s">
        <v>1403</v>
      </c>
      <c r="F5" s="25" t="s">
        <v>865</v>
      </c>
      <c r="G5" s="12"/>
      <c r="H5" s="13"/>
    </row>
    <row r="6" spans="1:8" s="14" customFormat="1" ht="13.5" customHeight="1">
      <c r="A6" s="24" t="s">
        <v>1404</v>
      </c>
      <c r="B6" s="174" t="s">
        <v>1405</v>
      </c>
      <c r="C6" s="174"/>
      <c r="D6" s="174"/>
      <c r="E6" s="26" t="s">
        <v>1406</v>
      </c>
      <c r="F6" s="27" t="s">
        <v>1407</v>
      </c>
      <c r="G6" s="12"/>
      <c r="H6" s="13"/>
    </row>
    <row r="7" spans="1:8" s="14" customFormat="1" ht="13.5" customHeight="1">
      <c r="A7" s="24" t="s">
        <v>1408</v>
      </c>
      <c r="B7" s="175"/>
      <c r="C7" s="175"/>
      <c r="D7" s="175"/>
      <c r="E7" s="26" t="s">
        <v>1409</v>
      </c>
      <c r="F7" s="28" t="s">
        <v>1410</v>
      </c>
      <c r="G7" s="12"/>
      <c r="H7" s="13"/>
    </row>
    <row r="8" spans="1:8" s="14" customFormat="1" ht="13.5" customHeight="1">
      <c r="A8" s="24" t="s">
        <v>1411</v>
      </c>
      <c r="B8" s="20"/>
      <c r="C8" s="20"/>
      <c r="D8" s="29"/>
      <c r="E8" s="30" t="s">
        <v>1412</v>
      </c>
      <c r="F8" s="31" t="s">
        <v>1413</v>
      </c>
      <c r="G8" s="12"/>
      <c r="H8" s="13"/>
    </row>
    <row r="9" spans="1:8" s="14" customFormat="1" ht="13.5" customHeight="1">
      <c r="A9" s="24" t="s">
        <v>1414</v>
      </c>
      <c r="B9" s="20"/>
      <c r="C9" s="20"/>
      <c r="D9" s="29"/>
      <c r="E9" s="29"/>
      <c r="F9" s="32"/>
      <c r="G9" s="12"/>
      <c r="H9" s="13"/>
    </row>
    <row r="10" spans="1:8" s="14" customFormat="1" ht="13.5" customHeight="1" thickBot="1">
      <c r="A10" s="24" t="s">
        <v>835</v>
      </c>
      <c r="B10" s="20"/>
      <c r="C10" s="20"/>
      <c r="D10" s="29"/>
      <c r="E10" s="29"/>
      <c r="F10" s="33" t="s">
        <v>836</v>
      </c>
      <c r="G10" s="12"/>
      <c r="H10" s="13"/>
    </row>
    <row r="11" spans="1:8" ht="14.25" customHeight="1">
      <c r="A11" s="176" t="s">
        <v>837</v>
      </c>
      <c r="B11" s="176"/>
      <c r="C11" s="176"/>
      <c r="D11" s="176"/>
      <c r="E11" s="176"/>
      <c r="F11" s="176"/>
      <c r="G11" s="34"/>
      <c r="H11" s="34"/>
    </row>
    <row r="12" spans="1:8" ht="5.25" customHeight="1">
      <c r="A12" s="35"/>
      <c r="B12" s="36"/>
      <c r="C12" s="35"/>
      <c r="D12" s="37"/>
      <c r="E12" s="37"/>
      <c r="F12" s="37"/>
      <c r="G12" s="37"/>
      <c r="H12" s="37"/>
    </row>
    <row r="13" spans="1:6" ht="13.5" customHeight="1">
      <c r="A13" s="177" t="s">
        <v>967</v>
      </c>
      <c r="B13" s="179" t="s">
        <v>1563</v>
      </c>
      <c r="C13" s="38" t="s">
        <v>838</v>
      </c>
      <c r="D13" s="182" t="s">
        <v>1298</v>
      </c>
      <c r="E13" s="182" t="s">
        <v>1218</v>
      </c>
      <c r="F13" s="185" t="s">
        <v>1199</v>
      </c>
    </row>
    <row r="14" spans="1:6" ht="9.75" customHeight="1">
      <c r="A14" s="178"/>
      <c r="B14" s="180"/>
      <c r="C14" s="39" t="s">
        <v>839</v>
      </c>
      <c r="D14" s="183"/>
      <c r="E14" s="183"/>
      <c r="F14" s="186"/>
    </row>
    <row r="15" spans="1:6" ht="9.75" customHeight="1">
      <c r="A15" s="178"/>
      <c r="B15" s="181"/>
      <c r="C15" s="39" t="s">
        <v>840</v>
      </c>
      <c r="D15" s="184"/>
      <c r="E15" s="184"/>
      <c r="F15" s="187"/>
    </row>
    <row r="16" spans="1:6" ht="9.75" customHeight="1">
      <c r="A16" s="109">
        <v>1</v>
      </c>
      <c r="B16" s="110">
        <v>2</v>
      </c>
      <c r="C16" s="111">
        <v>3</v>
      </c>
      <c r="D16" s="112" t="s">
        <v>719</v>
      </c>
      <c r="E16" s="112" t="s">
        <v>584</v>
      </c>
      <c r="F16" s="112" t="s">
        <v>1549</v>
      </c>
    </row>
    <row r="17" spans="1:6" s="43" customFormat="1" ht="12.75">
      <c r="A17" s="40" t="s">
        <v>841</v>
      </c>
      <c r="B17" s="105" t="s">
        <v>842</v>
      </c>
      <c r="C17" s="41" t="s">
        <v>117</v>
      </c>
      <c r="D17" s="42">
        <f>D19+D162</f>
        <v>811392748</v>
      </c>
      <c r="E17" s="42">
        <f>E19+E162</f>
        <v>494548940.65</v>
      </c>
      <c r="F17" s="42">
        <f>D17-E17</f>
        <v>316843807.35</v>
      </c>
    </row>
    <row r="18" spans="1:6" s="19" customFormat="1" ht="15">
      <c r="A18" s="44" t="s">
        <v>717</v>
      </c>
      <c r="B18" s="106"/>
      <c r="C18" s="107"/>
      <c r="D18" s="95"/>
      <c r="E18" s="95"/>
      <c r="F18" s="95"/>
    </row>
    <row r="19" spans="1:6" s="46" customFormat="1" ht="12.75">
      <c r="A19" s="45" t="s">
        <v>843</v>
      </c>
      <c r="B19" s="108" t="s">
        <v>842</v>
      </c>
      <c r="C19" s="94" t="s">
        <v>844</v>
      </c>
      <c r="D19" s="95">
        <f>D20+D36+D49+D53+D65+D75+D85+D97+D109+D152+D30</f>
        <v>359520200</v>
      </c>
      <c r="E19" s="95">
        <f>E20+E36+E49+E53+E65+E75+E85+E97+E109+E152+E30</f>
        <v>213092930.37000003</v>
      </c>
      <c r="F19" s="42">
        <f>D19-E19</f>
        <v>146427269.62999997</v>
      </c>
    </row>
    <row r="20" spans="1:6" s="46" customFormat="1" ht="12.75">
      <c r="A20" s="45" t="s">
        <v>845</v>
      </c>
      <c r="B20" s="108" t="s">
        <v>842</v>
      </c>
      <c r="C20" s="94" t="s">
        <v>846</v>
      </c>
      <c r="D20" s="95">
        <f>D21</f>
        <v>254339200</v>
      </c>
      <c r="E20" s="95">
        <f>E21</f>
        <v>135592994.44</v>
      </c>
      <c r="F20" s="42">
        <f>D20-E20</f>
        <v>118746205.56</v>
      </c>
    </row>
    <row r="21" spans="1:6" s="46" customFormat="1" ht="12.75">
      <c r="A21" s="45" t="s">
        <v>847</v>
      </c>
      <c r="B21" s="108" t="s">
        <v>842</v>
      </c>
      <c r="C21" s="94" t="s">
        <v>848</v>
      </c>
      <c r="D21" s="95">
        <f>D22+D24+D26+D28</f>
        <v>254339200</v>
      </c>
      <c r="E21" s="95">
        <f>E22+E24+E26+E28</f>
        <v>135592994.44</v>
      </c>
      <c r="F21" s="42">
        <f aca="true" t="shared" si="0" ref="F21:F89">D21-E21</f>
        <v>118746205.56</v>
      </c>
    </row>
    <row r="22" spans="1:6" s="46" customFormat="1" ht="84" customHeight="1">
      <c r="A22" s="45" t="s">
        <v>849</v>
      </c>
      <c r="B22" s="108" t="s">
        <v>842</v>
      </c>
      <c r="C22" s="94" t="s">
        <v>850</v>
      </c>
      <c r="D22" s="95">
        <f>D23</f>
        <v>252939200</v>
      </c>
      <c r="E22" s="95">
        <f>E23</f>
        <v>133970094.41</v>
      </c>
      <c r="F22" s="42">
        <f t="shared" si="0"/>
        <v>118969105.59</v>
      </c>
    </row>
    <row r="23" spans="1:6" s="46" customFormat="1" ht="85.5" customHeight="1">
      <c r="A23" s="45" t="s">
        <v>851</v>
      </c>
      <c r="B23" s="108" t="s">
        <v>842</v>
      </c>
      <c r="C23" s="94" t="s">
        <v>852</v>
      </c>
      <c r="D23" s="95">
        <v>252939200</v>
      </c>
      <c r="E23" s="95">
        <v>133970094.41</v>
      </c>
      <c r="F23" s="42">
        <f t="shared" si="0"/>
        <v>118969105.59</v>
      </c>
    </row>
    <row r="24" spans="1:6" s="46" customFormat="1" ht="127.5" customHeight="1">
      <c r="A24" s="45" t="s">
        <v>853</v>
      </c>
      <c r="B24" s="108" t="s">
        <v>842</v>
      </c>
      <c r="C24" s="94" t="s">
        <v>854</v>
      </c>
      <c r="D24" s="95">
        <f>D25</f>
        <v>540000</v>
      </c>
      <c r="E24" s="95">
        <f>E25</f>
        <v>1025573.91</v>
      </c>
      <c r="F24" s="42">
        <f t="shared" si="0"/>
        <v>-485573.91000000003</v>
      </c>
    </row>
    <row r="25" spans="1:6" s="46" customFormat="1" ht="123" customHeight="1">
      <c r="A25" s="45" t="s">
        <v>853</v>
      </c>
      <c r="B25" s="108" t="s">
        <v>842</v>
      </c>
      <c r="C25" s="94" t="s">
        <v>855</v>
      </c>
      <c r="D25" s="95">
        <v>540000</v>
      </c>
      <c r="E25" s="95">
        <v>1025573.91</v>
      </c>
      <c r="F25" s="42">
        <f t="shared" si="0"/>
        <v>-485573.91000000003</v>
      </c>
    </row>
    <row r="26" spans="1:6" s="46" customFormat="1" ht="45">
      <c r="A26" s="45" t="s">
        <v>856</v>
      </c>
      <c r="B26" s="108" t="s">
        <v>842</v>
      </c>
      <c r="C26" s="94" t="s">
        <v>857</v>
      </c>
      <c r="D26" s="95">
        <f>D27</f>
        <v>690000</v>
      </c>
      <c r="E26" s="95">
        <f>E27</f>
        <v>546338.38</v>
      </c>
      <c r="F26" s="42">
        <f t="shared" si="0"/>
        <v>143661.62</v>
      </c>
    </row>
    <row r="27" spans="1:6" s="46" customFormat="1" ht="52.5" customHeight="1">
      <c r="A27" s="45" t="s">
        <v>856</v>
      </c>
      <c r="B27" s="108" t="s">
        <v>842</v>
      </c>
      <c r="C27" s="94" t="s">
        <v>858</v>
      </c>
      <c r="D27" s="95">
        <v>690000</v>
      </c>
      <c r="E27" s="95">
        <v>546338.38</v>
      </c>
      <c r="F27" s="42">
        <f t="shared" si="0"/>
        <v>143661.62</v>
      </c>
    </row>
    <row r="28" spans="1:6" s="46" customFormat="1" ht="101.25">
      <c r="A28" s="45" t="s">
        <v>859</v>
      </c>
      <c r="B28" s="108" t="s">
        <v>842</v>
      </c>
      <c r="C28" s="94" t="s">
        <v>860</v>
      </c>
      <c r="D28" s="95">
        <f>D29</f>
        <v>170000</v>
      </c>
      <c r="E28" s="95">
        <f>E29</f>
        <v>50987.74</v>
      </c>
      <c r="F28" s="42">
        <f t="shared" si="0"/>
        <v>119012.26000000001</v>
      </c>
    </row>
    <row r="29" spans="1:6" s="46" customFormat="1" ht="99" customHeight="1">
      <c r="A29" s="45" t="s">
        <v>861</v>
      </c>
      <c r="B29" s="108" t="s">
        <v>842</v>
      </c>
      <c r="C29" s="94" t="s">
        <v>862</v>
      </c>
      <c r="D29" s="95">
        <v>170000</v>
      </c>
      <c r="E29" s="95">
        <v>50987.74</v>
      </c>
      <c r="F29" s="42">
        <f>D29-E29</f>
        <v>119012.26000000001</v>
      </c>
    </row>
    <row r="30" spans="1:6" s="46" customFormat="1" ht="36" customHeight="1">
      <c r="A30" s="45" t="s">
        <v>863</v>
      </c>
      <c r="B30" s="108" t="s">
        <v>842</v>
      </c>
      <c r="C30" s="94" t="s">
        <v>864</v>
      </c>
      <c r="D30" s="95">
        <f>D31</f>
        <v>9781000</v>
      </c>
      <c r="E30" s="95">
        <f>E31</f>
        <v>8228918.25</v>
      </c>
      <c r="F30" s="42">
        <f aca="true" t="shared" si="1" ref="F30:F35">D30-E30</f>
        <v>1552081.75</v>
      </c>
    </row>
    <row r="31" spans="1:6" s="46" customFormat="1" ht="37.5" customHeight="1">
      <c r="A31" s="45" t="s">
        <v>325</v>
      </c>
      <c r="B31" s="108" t="s">
        <v>842</v>
      </c>
      <c r="C31" s="94" t="s">
        <v>1222</v>
      </c>
      <c r="D31" s="95">
        <f>D32+D33+D34+D35</f>
        <v>9781000</v>
      </c>
      <c r="E31" s="95">
        <f>E32+E33+E34+E35</f>
        <v>8228918.25</v>
      </c>
      <c r="F31" s="42">
        <f t="shared" si="1"/>
        <v>1552081.75</v>
      </c>
    </row>
    <row r="32" spans="1:6" s="46" customFormat="1" ht="87" customHeight="1">
      <c r="A32" s="45" t="s">
        <v>1223</v>
      </c>
      <c r="B32" s="108" t="s">
        <v>842</v>
      </c>
      <c r="C32" s="94" t="s">
        <v>1224</v>
      </c>
      <c r="D32" s="95">
        <v>3609400</v>
      </c>
      <c r="E32" s="95">
        <v>2824148.9</v>
      </c>
      <c r="F32" s="42">
        <f t="shared" si="1"/>
        <v>785251.1000000001</v>
      </c>
    </row>
    <row r="33" spans="1:6" s="46" customFormat="1" ht="107.25" customHeight="1">
      <c r="A33" s="45" t="s">
        <v>1225</v>
      </c>
      <c r="B33" s="108" t="s">
        <v>842</v>
      </c>
      <c r="C33" s="94" t="s">
        <v>1226</v>
      </c>
      <c r="D33" s="95">
        <v>78100</v>
      </c>
      <c r="E33" s="95">
        <v>76694.82</v>
      </c>
      <c r="F33" s="42">
        <f t="shared" si="1"/>
        <v>1405.179999999993</v>
      </c>
    </row>
    <row r="34" spans="1:6" s="46" customFormat="1" ht="96.75" customHeight="1">
      <c r="A34" s="45" t="s">
        <v>1227</v>
      </c>
      <c r="B34" s="108" t="s">
        <v>842</v>
      </c>
      <c r="C34" s="94" t="s">
        <v>1228</v>
      </c>
      <c r="D34" s="95">
        <v>6064200</v>
      </c>
      <c r="E34" s="95">
        <v>5666053.53</v>
      </c>
      <c r="F34" s="42">
        <f t="shared" si="1"/>
        <v>398146.46999999974</v>
      </c>
    </row>
    <row r="35" spans="1:6" s="46" customFormat="1" ht="85.5" customHeight="1">
      <c r="A35" s="45" t="s">
        <v>1229</v>
      </c>
      <c r="B35" s="108" t="s">
        <v>842</v>
      </c>
      <c r="C35" s="94" t="s">
        <v>1230</v>
      </c>
      <c r="D35" s="95">
        <v>29300</v>
      </c>
      <c r="E35" s="95">
        <v>-337979</v>
      </c>
      <c r="F35" s="42">
        <f t="shared" si="1"/>
        <v>367279</v>
      </c>
    </row>
    <row r="36" spans="1:6" s="46" customFormat="1" ht="12.75">
      <c r="A36" s="45" t="s">
        <v>1231</v>
      </c>
      <c r="B36" s="108" t="s">
        <v>842</v>
      </c>
      <c r="C36" s="94" t="s">
        <v>1232</v>
      </c>
      <c r="D36" s="95">
        <f>D37+D42+D47</f>
        <v>17806000</v>
      </c>
      <c r="E36" s="95">
        <f>E37+E42+E47</f>
        <v>13845269.34</v>
      </c>
      <c r="F36" s="42">
        <f t="shared" si="0"/>
        <v>3960730.66</v>
      </c>
    </row>
    <row r="37" spans="1:6" s="46" customFormat="1" ht="22.5">
      <c r="A37" s="45" t="s">
        <v>1233</v>
      </c>
      <c r="B37" s="108" t="s">
        <v>842</v>
      </c>
      <c r="C37" s="94" t="s">
        <v>1234</v>
      </c>
      <c r="D37" s="95">
        <f>D38+D40</f>
        <v>17500000</v>
      </c>
      <c r="E37" s="95">
        <f>E38+E40</f>
        <v>13398334.89</v>
      </c>
      <c r="F37" s="42">
        <f t="shared" si="0"/>
        <v>4101665.1099999994</v>
      </c>
    </row>
    <row r="38" spans="1:6" s="46" customFormat="1" ht="29.25" customHeight="1">
      <c r="A38" s="45" t="s">
        <v>1233</v>
      </c>
      <c r="B38" s="108" t="s">
        <v>842</v>
      </c>
      <c r="C38" s="94" t="s">
        <v>1235</v>
      </c>
      <c r="D38" s="95">
        <f>D39</f>
        <v>17500000</v>
      </c>
      <c r="E38" s="95">
        <f>E39</f>
        <v>13367702.07</v>
      </c>
      <c r="F38" s="42">
        <f t="shared" si="0"/>
        <v>4132297.9299999997</v>
      </c>
    </row>
    <row r="39" spans="1:6" s="46" customFormat="1" ht="22.5">
      <c r="A39" s="45" t="s">
        <v>1233</v>
      </c>
      <c r="B39" s="108" t="s">
        <v>842</v>
      </c>
      <c r="C39" s="94" t="s">
        <v>1236</v>
      </c>
      <c r="D39" s="95">
        <v>17500000</v>
      </c>
      <c r="E39" s="95">
        <v>13367702.07</v>
      </c>
      <c r="F39" s="42">
        <f t="shared" si="0"/>
        <v>4132297.9299999997</v>
      </c>
    </row>
    <row r="40" spans="1:6" s="46" customFormat="1" ht="51" customHeight="1">
      <c r="A40" s="45" t="s">
        <v>1237</v>
      </c>
      <c r="B40" s="108" t="s">
        <v>842</v>
      </c>
      <c r="C40" s="94" t="s">
        <v>1238</v>
      </c>
      <c r="D40" s="95">
        <f>D41</f>
        <v>0</v>
      </c>
      <c r="E40" s="95">
        <f>E41</f>
        <v>30632.82</v>
      </c>
      <c r="F40" s="42">
        <f t="shared" si="0"/>
        <v>-30632.82</v>
      </c>
    </row>
    <row r="41" spans="1:6" s="46" customFormat="1" ht="45">
      <c r="A41" s="45" t="s">
        <v>1237</v>
      </c>
      <c r="B41" s="108" t="s">
        <v>842</v>
      </c>
      <c r="C41" s="94" t="s">
        <v>1239</v>
      </c>
      <c r="D41" s="95">
        <v>0</v>
      </c>
      <c r="E41" s="95">
        <v>30632.82</v>
      </c>
      <c r="F41" s="42">
        <f t="shared" si="0"/>
        <v>-30632.82</v>
      </c>
    </row>
    <row r="42" spans="1:6" s="46" customFormat="1" ht="12.75">
      <c r="A42" s="45" t="s">
        <v>1240</v>
      </c>
      <c r="B42" s="108" t="s">
        <v>842</v>
      </c>
      <c r="C42" s="94" t="s">
        <v>1241</v>
      </c>
      <c r="D42" s="95">
        <f>D43+D45</f>
        <v>106000</v>
      </c>
      <c r="E42" s="95">
        <f>E43+E45</f>
        <v>324082.93</v>
      </c>
      <c r="F42" s="42">
        <f t="shared" si="0"/>
        <v>-218082.93</v>
      </c>
    </row>
    <row r="43" spans="1:6" s="46" customFormat="1" ht="12.75">
      <c r="A43" s="45" t="s">
        <v>1240</v>
      </c>
      <c r="B43" s="108" t="s">
        <v>842</v>
      </c>
      <c r="C43" s="94" t="s">
        <v>1242</v>
      </c>
      <c r="D43" s="95">
        <f>D44</f>
        <v>106000</v>
      </c>
      <c r="E43" s="95">
        <f>E44</f>
        <v>324082.93</v>
      </c>
      <c r="F43" s="42">
        <f t="shared" si="0"/>
        <v>-218082.93</v>
      </c>
    </row>
    <row r="44" spans="1:6" s="46" customFormat="1" ht="12.75">
      <c r="A44" s="45" t="s">
        <v>1240</v>
      </c>
      <c r="B44" s="108" t="s">
        <v>842</v>
      </c>
      <c r="C44" s="94" t="s">
        <v>1243</v>
      </c>
      <c r="D44" s="95">
        <v>106000</v>
      </c>
      <c r="E44" s="95">
        <v>324082.93</v>
      </c>
      <c r="F44" s="42">
        <f t="shared" si="0"/>
        <v>-218082.93</v>
      </c>
    </row>
    <row r="45" spans="1:6" s="46" customFormat="1" ht="33.75">
      <c r="A45" s="96" t="s">
        <v>31</v>
      </c>
      <c r="B45" s="108" t="s">
        <v>842</v>
      </c>
      <c r="C45" s="94" t="s">
        <v>33</v>
      </c>
      <c r="D45" s="95">
        <f>D46</f>
        <v>0</v>
      </c>
      <c r="E45" s="95">
        <f>E46</f>
        <v>0</v>
      </c>
      <c r="F45" s="42">
        <f t="shared" si="0"/>
        <v>0</v>
      </c>
    </row>
    <row r="46" spans="1:6" s="46" customFormat="1" ht="33.75">
      <c r="A46" s="96" t="s">
        <v>31</v>
      </c>
      <c r="B46" s="108" t="s">
        <v>842</v>
      </c>
      <c r="C46" s="94" t="s">
        <v>32</v>
      </c>
      <c r="D46" s="95">
        <v>0</v>
      </c>
      <c r="E46" s="95">
        <v>0</v>
      </c>
      <c r="F46" s="42">
        <f t="shared" si="0"/>
        <v>0</v>
      </c>
    </row>
    <row r="47" spans="1:6" s="46" customFormat="1" ht="22.5">
      <c r="A47" s="47" t="s">
        <v>1244</v>
      </c>
      <c r="B47" s="108" t="s">
        <v>842</v>
      </c>
      <c r="C47" s="94" t="s">
        <v>183</v>
      </c>
      <c r="D47" s="95">
        <f>D48</f>
        <v>200000</v>
      </c>
      <c r="E47" s="95">
        <f>E48</f>
        <v>122851.52</v>
      </c>
      <c r="F47" s="42">
        <f t="shared" si="0"/>
        <v>77148.48</v>
      </c>
    </row>
    <row r="48" spans="1:6" s="46" customFormat="1" ht="45">
      <c r="A48" s="47" t="s">
        <v>1245</v>
      </c>
      <c r="B48" s="108" t="s">
        <v>842</v>
      </c>
      <c r="C48" s="94" t="s">
        <v>1246</v>
      </c>
      <c r="D48" s="95">
        <v>200000</v>
      </c>
      <c r="E48" s="95">
        <v>122851.52</v>
      </c>
      <c r="F48" s="42">
        <f>D48-E48</f>
        <v>77148.48</v>
      </c>
    </row>
    <row r="49" spans="1:6" s="46" customFormat="1" ht="12.75">
      <c r="A49" s="45" t="s">
        <v>1247</v>
      </c>
      <c r="B49" s="108" t="s">
        <v>842</v>
      </c>
      <c r="C49" s="94" t="s">
        <v>1248</v>
      </c>
      <c r="D49" s="95">
        <f aca="true" t="shared" si="2" ref="D49:E51">D50</f>
        <v>3000000</v>
      </c>
      <c r="E49" s="95">
        <f t="shared" si="2"/>
        <v>3355523.4</v>
      </c>
      <c r="F49" s="42">
        <f t="shared" si="0"/>
        <v>-355523.3999999999</v>
      </c>
    </row>
    <row r="50" spans="1:6" s="46" customFormat="1" ht="33.75">
      <c r="A50" s="45" t="s">
        <v>1249</v>
      </c>
      <c r="B50" s="108" t="s">
        <v>842</v>
      </c>
      <c r="C50" s="94" t="s">
        <v>1250</v>
      </c>
      <c r="D50" s="95">
        <f t="shared" si="2"/>
        <v>3000000</v>
      </c>
      <c r="E50" s="95">
        <f t="shared" si="2"/>
        <v>3355523.4</v>
      </c>
      <c r="F50" s="42">
        <f t="shared" si="0"/>
        <v>-355523.3999999999</v>
      </c>
    </row>
    <row r="51" spans="1:6" s="46" customFormat="1" ht="56.25">
      <c r="A51" s="45" t="s">
        <v>1251</v>
      </c>
      <c r="B51" s="108" t="s">
        <v>842</v>
      </c>
      <c r="C51" s="94" t="s">
        <v>1252</v>
      </c>
      <c r="D51" s="95">
        <f t="shared" si="2"/>
        <v>3000000</v>
      </c>
      <c r="E51" s="95">
        <f t="shared" si="2"/>
        <v>3355523.4</v>
      </c>
      <c r="F51" s="42">
        <f t="shared" si="0"/>
        <v>-355523.3999999999</v>
      </c>
    </row>
    <row r="52" spans="1:6" s="46" customFormat="1" ht="49.5" customHeight="1">
      <c r="A52" s="45" t="s">
        <v>1251</v>
      </c>
      <c r="B52" s="108" t="s">
        <v>842</v>
      </c>
      <c r="C52" s="94" t="s">
        <v>1253</v>
      </c>
      <c r="D52" s="95">
        <v>3000000</v>
      </c>
      <c r="E52" s="95">
        <v>3355523.4</v>
      </c>
      <c r="F52" s="42">
        <f t="shared" si="0"/>
        <v>-355523.3999999999</v>
      </c>
    </row>
    <row r="53" spans="1:6" s="46" customFormat="1" ht="33.75" hidden="1">
      <c r="A53" s="45" t="s">
        <v>1254</v>
      </c>
      <c r="B53" s="108" t="s">
        <v>842</v>
      </c>
      <c r="C53" s="94" t="s">
        <v>1255</v>
      </c>
      <c r="D53" s="95">
        <f>D54</f>
        <v>0</v>
      </c>
      <c r="E53" s="95">
        <f>E54</f>
        <v>2.8</v>
      </c>
      <c r="F53" s="42">
        <f t="shared" si="0"/>
        <v>-2.8</v>
      </c>
    </row>
    <row r="54" spans="1:6" s="46" customFormat="1" ht="22.5" hidden="1">
      <c r="A54" s="45" t="s">
        <v>1256</v>
      </c>
      <c r="B54" s="108" t="s">
        <v>842</v>
      </c>
      <c r="C54" s="94" t="s">
        <v>1257</v>
      </c>
      <c r="D54" s="95">
        <v>0</v>
      </c>
      <c r="E54" s="95">
        <f>E55+E57+E60</f>
        <v>2.8</v>
      </c>
      <c r="F54" s="42">
        <f t="shared" si="0"/>
        <v>-2.8</v>
      </c>
    </row>
    <row r="55" spans="1:6" s="46" customFormat="1" ht="12.75" hidden="1">
      <c r="A55" s="47" t="s">
        <v>1258</v>
      </c>
      <c r="B55" s="108" t="s">
        <v>842</v>
      </c>
      <c r="C55" s="94" t="s">
        <v>1259</v>
      </c>
      <c r="D55" s="95">
        <f>D56</f>
        <v>0</v>
      </c>
      <c r="E55" s="95">
        <f>E56</f>
        <v>0</v>
      </c>
      <c r="F55" s="42">
        <f t="shared" si="0"/>
        <v>0</v>
      </c>
    </row>
    <row r="56" spans="1:6" s="46" customFormat="1" ht="22.5" hidden="1">
      <c r="A56" s="47" t="s">
        <v>1260</v>
      </c>
      <c r="B56" s="108" t="s">
        <v>842</v>
      </c>
      <c r="C56" s="94" t="s">
        <v>1261</v>
      </c>
      <c r="D56" s="95">
        <v>0</v>
      </c>
      <c r="E56" s="95">
        <v>0</v>
      </c>
      <c r="F56" s="42">
        <f t="shared" si="0"/>
        <v>0</v>
      </c>
    </row>
    <row r="57" spans="1:6" s="46" customFormat="1" ht="45" hidden="1">
      <c r="A57" s="45" t="s">
        <v>1262</v>
      </c>
      <c r="B57" s="108" t="s">
        <v>842</v>
      </c>
      <c r="C57" s="94" t="s">
        <v>1263</v>
      </c>
      <c r="D57" s="95">
        <f>D58</f>
        <v>0</v>
      </c>
      <c r="E57" s="95">
        <f>E58</f>
        <v>0</v>
      </c>
      <c r="F57" s="42">
        <f t="shared" si="0"/>
        <v>0</v>
      </c>
    </row>
    <row r="58" spans="1:6" s="46" customFormat="1" ht="80.25" customHeight="1" hidden="1">
      <c r="A58" s="45" t="s">
        <v>923</v>
      </c>
      <c r="B58" s="108" t="s">
        <v>842</v>
      </c>
      <c r="C58" s="94" t="s">
        <v>924</v>
      </c>
      <c r="D58" s="95">
        <f>D59</f>
        <v>0</v>
      </c>
      <c r="E58" s="95">
        <f>E59</f>
        <v>0</v>
      </c>
      <c r="F58" s="42">
        <f t="shared" si="0"/>
        <v>0</v>
      </c>
    </row>
    <row r="59" spans="1:6" s="46" customFormat="1" ht="67.5" hidden="1">
      <c r="A59" s="45" t="s">
        <v>923</v>
      </c>
      <c r="B59" s="108" t="s">
        <v>842</v>
      </c>
      <c r="C59" s="94" t="s">
        <v>925</v>
      </c>
      <c r="D59" s="95">
        <v>0</v>
      </c>
      <c r="E59" s="95">
        <v>0</v>
      </c>
      <c r="F59" s="42">
        <f t="shared" si="0"/>
        <v>0</v>
      </c>
    </row>
    <row r="60" spans="1:6" s="46" customFormat="1" ht="39.75" customHeight="1">
      <c r="A60" s="45" t="s">
        <v>1287</v>
      </c>
      <c r="B60" s="108" t="s">
        <v>842</v>
      </c>
      <c r="C60" s="94" t="s">
        <v>1286</v>
      </c>
      <c r="D60" s="95">
        <f>D61</f>
        <v>0</v>
      </c>
      <c r="E60" s="95">
        <f>E61</f>
        <v>2.8</v>
      </c>
      <c r="F60" s="42">
        <f t="shared" si="0"/>
        <v>-2.8</v>
      </c>
    </row>
    <row r="61" spans="1:6" s="46" customFormat="1" ht="27.75" customHeight="1">
      <c r="A61" s="45" t="s">
        <v>1256</v>
      </c>
      <c r="B61" s="108" t="s">
        <v>842</v>
      </c>
      <c r="C61" s="94" t="s">
        <v>1257</v>
      </c>
      <c r="D61" s="95">
        <f>D64</f>
        <v>0</v>
      </c>
      <c r="E61" s="95">
        <f>E64</f>
        <v>2.8</v>
      </c>
      <c r="F61" s="42">
        <f t="shared" si="0"/>
        <v>-2.8</v>
      </c>
    </row>
    <row r="62" spans="1:6" s="46" customFormat="1" ht="44.25" customHeight="1">
      <c r="A62" s="45" t="s">
        <v>1285</v>
      </c>
      <c r="B62" s="108" t="s">
        <v>842</v>
      </c>
      <c r="C62" s="94" t="s">
        <v>1263</v>
      </c>
      <c r="D62" s="95">
        <f>D63</f>
        <v>0</v>
      </c>
      <c r="E62" s="95">
        <f>E63</f>
        <v>2.8</v>
      </c>
      <c r="F62" s="42">
        <f t="shared" si="0"/>
        <v>-2.8</v>
      </c>
    </row>
    <row r="63" spans="1:6" s="46" customFormat="1" ht="75" customHeight="1">
      <c r="A63" s="45" t="s">
        <v>1284</v>
      </c>
      <c r="B63" s="108" t="s">
        <v>842</v>
      </c>
      <c r="C63" s="94" t="s">
        <v>924</v>
      </c>
      <c r="D63" s="95">
        <f>D64</f>
        <v>0</v>
      </c>
      <c r="E63" s="95">
        <f>E64</f>
        <v>2.8</v>
      </c>
      <c r="F63" s="42">
        <f t="shared" si="0"/>
        <v>-2.8</v>
      </c>
    </row>
    <row r="64" spans="1:6" s="46" customFormat="1" ht="69" customHeight="1">
      <c r="A64" s="45" t="s">
        <v>1284</v>
      </c>
      <c r="B64" s="108" t="s">
        <v>842</v>
      </c>
      <c r="C64" s="94" t="s">
        <v>637</v>
      </c>
      <c r="D64" s="95">
        <v>0</v>
      </c>
      <c r="E64" s="95">
        <v>2.8</v>
      </c>
      <c r="F64" s="42">
        <f t="shared" si="0"/>
        <v>-2.8</v>
      </c>
    </row>
    <row r="65" spans="1:6" s="46" customFormat="1" ht="45">
      <c r="A65" s="45" t="s">
        <v>926</v>
      </c>
      <c r="B65" s="108" t="s">
        <v>842</v>
      </c>
      <c r="C65" s="94" t="s">
        <v>91</v>
      </c>
      <c r="D65" s="95">
        <f>D66+D71</f>
        <v>28350000</v>
      </c>
      <c r="E65" s="95">
        <f>E66+E71</f>
        <v>13900425.15</v>
      </c>
      <c r="F65" s="42">
        <f t="shared" si="0"/>
        <v>14449574.85</v>
      </c>
    </row>
    <row r="66" spans="1:6" s="46" customFormat="1" ht="106.5" customHeight="1">
      <c r="A66" s="45" t="s">
        <v>92</v>
      </c>
      <c r="B66" s="108" t="s">
        <v>842</v>
      </c>
      <c r="C66" s="94" t="s">
        <v>93</v>
      </c>
      <c r="D66" s="95">
        <f>D67</f>
        <v>28000000</v>
      </c>
      <c r="E66" s="95">
        <f>E67</f>
        <v>13814806.39</v>
      </c>
      <c r="F66" s="42">
        <f t="shared" si="0"/>
        <v>14185193.61</v>
      </c>
    </row>
    <row r="67" spans="1:6" s="46" customFormat="1" ht="71.25" customHeight="1">
      <c r="A67" s="45" t="s">
        <v>94</v>
      </c>
      <c r="B67" s="108" t="s">
        <v>842</v>
      </c>
      <c r="C67" s="94" t="s">
        <v>95</v>
      </c>
      <c r="D67" s="95">
        <f>D68</f>
        <v>28000000</v>
      </c>
      <c r="E67" s="95">
        <f>E68</f>
        <v>13814806.39</v>
      </c>
      <c r="F67" s="42">
        <f t="shared" si="0"/>
        <v>14185193.61</v>
      </c>
    </row>
    <row r="68" spans="1:6" s="46" customFormat="1" ht="82.5" customHeight="1">
      <c r="A68" s="45" t="s">
        <v>96</v>
      </c>
      <c r="B68" s="108" t="s">
        <v>842</v>
      </c>
      <c r="C68" s="94" t="s">
        <v>97</v>
      </c>
      <c r="D68" s="95">
        <f>D69+D70</f>
        <v>28000000</v>
      </c>
      <c r="E68" s="95">
        <f>E69+E70</f>
        <v>13814806.39</v>
      </c>
      <c r="F68" s="42">
        <f t="shared" si="0"/>
        <v>14185193.61</v>
      </c>
    </row>
    <row r="69" spans="1:6" s="46" customFormat="1" ht="81.75" customHeight="1">
      <c r="A69" s="45" t="s">
        <v>96</v>
      </c>
      <c r="B69" s="108" t="s">
        <v>842</v>
      </c>
      <c r="C69" s="94" t="s">
        <v>98</v>
      </c>
      <c r="D69" s="95">
        <v>28000000</v>
      </c>
      <c r="E69" s="95">
        <v>10285656.73</v>
      </c>
      <c r="F69" s="42">
        <f t="shared" si="0"/>
        <v>17714343.27</v>
      </c>
    </row>
    <row r="70" spans="1:6" s="46" customFormat="1" ht="81.75" customHeight="1">
      <c r="A70" s="45" t="s">
        <v>96</v>
      </c>
      <c r="B70" s="108" t="s">
        <v>842</v>
      </c>
      <c r="C70" s="94" t="s">
        <v>636</v>
      </c>
      <c r="D70" s="95">
        <v>0</v>
      </c>
      <c r="E70" s="95">
        <v>3529149.66</v>
      </c>
      <c r="F70" s="42">
        <f>D70-E70</f>
        <v>-3529149.66</v>
      </c>
    </row>
    <row r="71" spans="1:6" s="46" customFormat="1" ht="92.25" customHeight="1">
      <c r="A71" s="45" t="s">
        <v>99</v>
      </c>
      <c r="B71" s="108" t="s">
        <v>842</v>
      </c>
      <c r="C71" s="94" t="s">
        <v>100</v>
      </c>
      <c r="D71" s="95">
        <f aca="true" t="shared" si="3" ref="D71:E73">D72</f>
        <v>350000</v>
      </c>
      <c r="E71" s="95">
        <f t="shared" si="3"/>
        <v>85618.76</v>
      </c>
      <c r="F71" s="42">
        <f t="shared" si="0"/>
        <v>264381.24</v>
      </c>
    </row>
    <row r="72" spans="1:6" s="46" customFormat="1" ht="94.5" customHeight="1">
      <c r="A72" s="45" t="s">
        <v>101</v>
      </c>
      <c r="B72" s="108" t="s">
        <v>842</v>
      </c>
      <c r="C72" s="94" t="s">
        <v>102</v>
      </c>
      <c r="D72" s="95">
        <f t="shared" si="3"/>
        <v>350000</v>
      </c>
      <c r="E72" s="95">
        <f t="shared" si="3"/>
        <v>85618.76</v>
      </c>
      <c r="F72" s="42">
        <f t="shared" si="0"/>
        <v>264381.24</v>
      </c>
    </row>
    <row r="73" spans="1:6" s="46" customFormat="1" ht="88.5" customHeight="1">
      <c r="A73" s="45" t="s">
        <v>103</v>
      </c>
      <c r="B73" s="108" t="s">
        <v>842</v>
      </c>
      <c r="C73" s="94" t="s">
        <v>104</v>
      </c>
      <c r="D73" s="95">
        <f>D74</f>
        <v>350000</v>
      </c>
      <c r="E73" s="95">
        <f t="shared" si="3"/>
        <v>85618.76</v>
      </c>
      <c r="F73" s="42">
        <f t="shared" si="0"/>
        <v>264381.24</v>
      </c>
    </row>
    <row r="74" spans="1:6" s="46" customFormat="1" ht="79.5" customHeight="1">
      <c r="A74" s="45" t="s">
        <v>103</v>
      </c>
      <c r="B74" s="108" t="s">
        <v>842</v>
      </c>
      <c r="C74" s="94" t="s">
        <v>105</v>
      </c>
      <c r="D74" s="95">
        <v>350000</v>
      </c>
      <c r="E74" s="95">
        <v>85618.76</v>
      </c>
      <c r="F74" s="42">
        <f t="shared" si="0"/>
        <v>264381.24</v>
      </c>
    </row>
    <row r="75" spans="1:6" s="46" customFormat="1" ht="22.5">
      <c r="A75" s="45" t="s">
        <v>106</v>
      </c>
      <c r="B75" s="108" t="s">
        <v>842</v>
      </c>
      <c r="C75" s="94" t="s">
        <v>1613</v>
      </c>
      <c r="D75" s="95">
        <f>D76</f>
        <v>3250000</v>
      </c>
      <c r="E75" s="95">
        <f>E76</f>
        <v>2161476.1900000004</v>
      </c>
      <c r="F75" s="42">
        <f t="shared" si="0"/>
        <v>1088523.8099999996</v>
      </c>
    </row>
    <row r="76" spans="1:6" s="46" customFormat="1" ht="22.5">
      <c r="A76" s="45" t="s">
        <v>1614</v>
      </c>
      <c r="B76" s="108" t="s">
        <v>842</v>
      </c>
      <c r="C76" s="94" t="s">
        <v>1615</v>
      </c>
      <c r="D76" s="95">
        <f>D77+D79+D81+D83</f>
        <v>3250000</v>
      </c>
      <c r="E76" s="95">
        <f>E77+E79+E81+E83</f>
        <v>2161476.1900000004</v>
      </c>
      <c r="F76" s="42">
        <f t="shared" si="0"/>
        <v>1088523.8099999996</v>
      </c>
    </row>
    <row r="77" spans="1:6" s="46" customFormat="1" ht="33.75">
      <c r="A77" s="45" t="s">
        <v>1616</v>
      </c>
      <c r="B77" s="108" t="s">
        <v>842</v>
      </c>
      <c r="C77" s="94" t="s">
        <v>1617</v>
      </c>
      <c r="D77" s="95">
        <f>D78</f>
        <v>234000</v>
      </c>
      <c r="E77" s="95">
        <f>E78</f>
        <v>263464.15</v>
      </c>
      <c r="F77" s="42">
        <f t="shared" si="0"/>
        <v>-29464.150000000023</v>
      </c>
    </row>
    <row r="78" spans="1:6" s="46" customFormat="1" ht="33.75">
      <c r="A78" s="45" t="s">
        <v>1616</v>
      </c>
      <c r="B78" s="108" t="s">
        <v>842</v>
      </c>
      <c r="C78" s="94" t="s">
        <v>1618</v>
      </c>
      <c r="D78" s="95">
        <v>234000</v>
      </c>
      <c r="E78" s="95">
        <v>263464.15</v>
      </c>
      <c r="F78" s="42">
        <f t="shared" si="0"/>
        <v>-29464.150000000023</v>
      </c>
    </row>
    <row r="79" spans="1:6" s="46" customFormat="1" ht="33.75">
      <c r="A79" s="45" t="s">
        <v>1619</v>
      </c>
      <c r="B79" s="108" t="s">
        <v>842</v>
      </c>
      <c r="C79" s="94" t="s">
        <v>1620</v>
      </c>
      <c r="D79" s="95">
        <f>D80</f>
        <v>76500</v>
      </c>
      <c r="E79" s="95">
        <f>E80</f>
        <v>21738.99</v>
      </c>
      <c r="F79" s="42">
        <f t="shared" si="0"/>
        <v>54761.009999999995</v>
      </c>
    </row>
    <row r="80" spans="1:6" s="46" customFormat="1" ht="33.75">
      <c r="A80" s="45" t="s">
        <v>1619</v>
      </c>
      <c r="B80" s="108" t="s">
        <v>842</v>
      </c>
      <c r="C80" s="94" t="s">
        <v>1621</v>
      </c>
      <c r="D80" s="95">
        <v>76500</v>
      </c>
      <c r="E80" s="95">
        <v>21738.99</v>
      </c>
      <c r="F80" s="42">
        <f t="shared" si="0"/>
        <v>54761.009999999995</v>
      </c>
    </row>
    <row r="81" spans="1:6" s="46" customFormat="1" ht="22.5">
      <c r="A81" s="45" t="s">
        <v>1622</v>
      </c>
      <c r="B81" s="108" t="s">
        <v>842</v>
      </c>
      <c r="C81" s="94" t="s">
        <v>1623</v>
      </c>
      <c r="D81" s="95">
        <f>D82</f>
        <v>1853500</v>
      </c>
      <c r="E81" s="95">
        <f>E82</f>
        <v>1322890.58</v>
      </c>
      <c r="F81" s="42">
        <f t="shared" si="0"/>
        <v>530609.4199999999</v>
      </c>
    </row>
    <row r="82" spans="1:6" s="46" customFormat="1" ht="22.5">
      <c r="A82" s="45" t="s">
        <v>1622</v>
      </c>
      <c r="B82" s="108" t="s">
        <v>842</v>
      </c>
      <c r="C82" s="94" t="s">
        <v>1624</v>
      </c>
      <c r="D82" s="95">
        <v>1853500</v>
      </c>
      <c r="E82" s="95">
        <v>1322890.58</v>
      </c>
      <c r="F82" s="42">
        <f t="shared" si="0"/>
        <v>530609.4199999999</v>
      </c>
    </row>
    <row r="83" spans="1:6" s="46" customFormat="1" ht="22.5">
      <c r="A83" s="45" t="s">
        <v>1625</v>
      </c>
      <c r="B83" s="108" t="s">
        <v>842</v>
      </c>
      <c r="C83" s="94" t="s">
        <v>1626</v>
      </c>
      <c r="D83" s="95">
        <f>D84</f>
        <v>1086000</v>
      </c>
      <c r="E83" s="95">
        <f>E84</f>
        <v>553382.47</v>
      </c>
      <c r="F83" s="42">
        <f t="shared" si="0"/>
        <v>532617.53</v>
      </c>
    </row>
    <row r="84" spans="1:6" s="46" customFormat="1" ht="22.5">
      <c r="A84" s="45" t="s">
        <v>1625</v>
      </c>
      <c r="B84" s="108" t="s">
        <v>842</v>
      </c>
      <c r="C84" s="94" t="s">
        <v>1627</v>
      </c>
      <c r="D84" s="95">
        <v>1086000</v>
      </c>
      <c r="E84" s="95">
        <v>553382.47</v>
      </c>
      <c r="F84" s="42">
        <f t="shared" si="0"/>
        <v>532617.53</v>
      </c>
    </row>
    <row r="85" spans="1:6" s="46" customFormat="1" ht="33.75">
      <c r="A85" s="45" t="s">
        <v>1628</v>
      </c>
      <c r="B85" s="108" t="s">
        <v>842</v>
      </c>
      <c r="C85" s="94" t="s">
        <v>1629</v>
      </c>
      <c r="D85" s="95">
        <f>D86+D91</f>
        <v>18720000</v>
      </c>
      <c r="E85" s="95">
        <f>E86+E91</f>
        <v>14660044.4</v>
      </c>
      <c r="F85" s="42">
        <f t="shared" si="0"/>
        <v>4059955.5999999996</v>
      </c>
    </row>
    <row r="86" spans="1:6" s="46" customFormat="1" ht="22.5">
      <c r="A86" s="45" t="s">
        <v>793</v>
      </c>
      <c r="B86" s="108" t="s">
        <v>842</v>
      </c>
      <c r="C86" s="94" t="s">
        <v>794</v>
      </c>
      <c r="D86" s="95">
        <f>D87</f>
        <v>16006000</v>
      </c>
      <c r="E86" s="95">
        <f>E87</f>
        <v>12203143.31</v>
      </c>
      <c r="F86" s="42">
        <f t="shared" si="0"/>
        <v>3802856.6899999995</v>
      </c>
    </row>
    <row r="87" spans="1:6" s="46" customFormat="1" ht="22.5">
      <c r="A87" s="45" t="s">
        <v>795</v>
      </c>
      <c r="B87" s="108" t="s">
        <v>842</v>
      </c>
      <c r="C87" s="94" t="s">
        <v>796</v>
      </c>
      <c r="D87" s="95">
        <f>D88</f>
        <v>16006000</v>
      </c>
      <c r="E87" s="95">
        <f>E88</f>
        <v>12203143.31</v>
      </c>
      <c r="F87" s="42">
        <f t="shared" si="0"/>
        <v>3802856.6899999995</v>
      </c>
    </row>
    <row r="88" spans="1:6" s="46" customFormat="1" ht="36" customHeight="1">
      <c r="A88" s="45" t="s">
        <v>797</v>
      </c>
      <c r="B88" s="108" t="s">
        <v>842</v>
      </c>
      <c r="C88" s="94" t="s">
        <v>798</v>
      </c>
      <c r="D88" s="95">
        <f>D89+D90</f>
        <v>16006000</v>
      </c>
      <c r="E88" s="95">
        <f>E89+E90</f>
        <v>12203143.31</v>
      </c>
      <c r="F88" s="42">
        <f t="shared" si="0"/>
        <v>3802856.6899999995</v>
      </c>
    </row>
    <row r="89" spans="1:6" s="46" customFormat="1" ht="39" customHeight="1">
      <c r="A89" s="45" t="s">
        <v>797</v>
      </c>
      <c r="B89" s="108" t="s">
        <v>842</v>
      </c>
      <c r="C89" s="94" t="s">
        <v>799</v>
      </c>
      <c r="D89" s="95">
        <v>16000000</v>
      </c>
      <c r="E89" s="95">
        <v>12197965.31</v>
      </c>
      <c r="F89" s="42">
        <f t="shared" si="0"/>
        <v>3802034.6899999995</v>
      </c>
    </row>
    <row r="90" spans="1:6" s="46" customFormat="1" ht="37.5" customHeight="1">
      <c r="A90" s="45" t="s">
        <v>797</v>
      </c>
      <c r="B90" s="108" t="s">
        <v>842</v>
      </c>
      <c r="C90" s="94" t="s">
        <v>800</v>
      </c>
      <c r="D90" s="95">
        <v>6000</v>
      </c>
      <c r="E90" s="95">
        <v>5178</v>
      </c>
      <c r="F90" s="42">
        <f aca="true" t="shared" si="4" ref="F90:F154">D90-E90</f>
        <v>822</v>
      </c>
    </row>
    <row r="91" spans="1:6" s="46" customFormat="1" ht="22.5">
      <c r="A91" s="45" t="s">
        <v>801</v>
      </c>
      <c r="B91" s="108" t="s">
        <v>842</v>
      </c>
      <c r="C91" s="94" t="s">
        <v>802</v>
      </c>
      <c r="D91" s="95">
        <f>D92+D94</f>
        <v>2714000</v>
      </c>
      <c r="E91" s="95">
        <f>E92+E94</f>
        <v>2456901.09</v>
      </c>
      <c r="F91" s="42">
        <f t="shared" si="4"/>
        <v>257098.91000000015</v>
      </c>
    </row>
    <row r="92" spans="1:6" s="46" customFormat="1" ht="33.75">
      <c r="A92" s="47" t="s">
        <v>803</v>
      </c>
      <c r="B92" s="108" t="s">
        <v>842</v>
      </c>
      <c r="C92" s="94" t="s">
        <v>804</v>
      </c>
      <c r="D92" s="95">
        <f>D93</f>
        <v>466800</v>
      </c>
      <c r="E92" s="95">
        <f>E93</f>
        <v>137967.52</v>
      </c>
      <c r="F92" s="42">
        <f t="shared" si="4"/>
        <v>328832.48</v>
      </c>
    </row>
    <row r="93" spans="1:6" s="46" customFormat="1" ht="45">
      <c r="A93" s="47" t="s">
        <v>805</v>
      </c>
      <c r="B93" s="108" t="s">
        <v>842</v>
      </c>
      <c r="C93" s="94" t="s">
        <v>806</v>
      </c>
      <c r="D93" s="95">
        <v>466800</v>
      </c>
      <c r="E93" s="95">
        <v>137967.52</v>
      </c>
      <c r="F93" s="42">
        <f t="shared" si="4"/>
        <v>328832.48</v>
      </c>
    </row>
    <row r="94" spans="1:6" s="46" customFormat="1" ht="22.5">
      <c r="A94" s="47" t="s">
        <v>807</v>
      </c>
      <c r="B94" s="108" t="s">
        <v>842</v>
      </c>
      <c r="C94" s="94" t="s">
        <v>1294</v>
      </c>
      <c r="D94" s="95">
        <f>D96+D95</f>
        <v>2247200</v>
      </c>
      <c r="E94" s="95">
        <f>E96+E95</f>
        <v>2318933.57</v>
      </c>
      <c r="F94" s="42">
        <f>D94-E94</f>
        <v>-71733.56999999983</v>
      </c>
    </row>
    <row r="95" spans="1:6" s="46" customFormat="1" ht="22.5">
      <c r="A95" s="47" t="s">
        <v>808</v>
      </c>
      <c r="B95" s="108" t="s">
        <v>842</v>
      </c>
      <c r="C95" s="94" t="s">
        <v>1295</v>
      </c>
      <c r="D95" s="95">
        <v>2247200</v>
      </c>
      <c r="E95" s="95">
        <v>2268933.57</v>
      </c>
      <c r="F95" s="42">
        <f>D95-E95</f>
        <v>-21733.569999999832</v>
      </c>
    </row>
    <row r="96" spans="1:6" s="46" customFormat="1" ht="22.5">
      <c r="A96" s="47" t="s">
        <v>808</v>
      </c>
      <c r="B96" s="108" t="s">
        <v>842</v>
      </c>
      <c r="C96" s="94" t="s">
        <v>327</v>
      </c>
      <c r="D96" s="95">
        <v>0</v>
      </c>
      <c r="E96" s="95">
        <v>50000</v>
      </c>
      <c r="F96" s="42">
        <f t="shared" si="4"/>
        <v>-50000</v>
      </c>
    </row>
    <row r="97" spans="1:6" s="46" customFormat="1" ht="22.5">
      <c r="A97" s="45" t="s">
        <v>809</v>
      </c>
      <c r="B97" s="108" t="s">
        <v>842</v>
      </c>
      <c r="C97" s="94" t="s">
        <v>810</v>
      </c>
      <c r="D97" s="95">
        <f>D98+D104</f>
        <v>19400000</v>
      </c>
      <c r="E97" s="95">
        <f>E98+E104</f>
        <v>18624010.59</v>
      </c>
      <c r="F97" s="42">
        <f t="shared" si="4"/>
        <v>775989.4100000001</v>
      </c>
    </row>
    <row r="98" spans="1:6" s="46" customFormat="1" ht="91.5" customHeight="1">
      <c r="A98" s="45" t="s">
        <v>811</v>
      </c>
      <c r="B98" s="108" t="s">
        <v>842</v>
      </c>
      <c r="C98" s="94" t="s">
        <v>812</v>
      </c>
      <c r="D98" s="95">
        <f>D99</f>
        <v>2000000</v>
      </c>
      <c r="E98" s="95">
        <f>E99</f>
        <v>1508426.45</v>
      </c>
      <c r="F98" s="42">
        <f t="shared" si="4"/>
        <v>491573.55000000005</v>
      </c>
    </row>
    <row r="99" spans="1:6" s="46" customFormat="1" ht="99" customHeight="1">
      <c r="A99" s="45" t="s">
        <v>813</v>
      </c>
      <c r="B99" s="108" t="s">
        <v>842</v>
      </c>
      <c r="C99" s="94" t="s">
        <v>814</v>
      </c>
      <c r="D99" s="95">
        <f>D100+D102</f>
        <v>2000000</v>
      </c>
      <c r="E99" s="95">
        <f>E100+E102</f>
        <v>1508426.45</v>
      </c>
      <c r="F99" s="42">
        <f t="shared" si="4"/>
        <v>491573.55000000005</v>
      </c>
    </row>
    <row r="100" spans="1:6" s="46" customFormat="1" ht="103.5" customHeight="1">
      <c r="A100" s="45" t="s">
        <v>815</v>
      </c>
      <c r="B100" s="108" t="s">
        <v>842</v>
      </c>
      <c r="C100" s="94" t="s">
        <v>816</v>
      </c>
      <c r="D100" s="95">
        <f>D101</f>
        <v>0</v>
      </c>
      <c r="E100" s="95">
        <f>E101</f>
        <v>0</v>
      </c>
      <c r="F100" s="42">
        <f t="shared" si="4"/>
        <v>0</v>
      </c>
    </row>
    <row r="101" spans="1:6" s="46" customFormat="1" ht="93.75" customHeight="1">
      <c r="A101" s="45" t="s">
        <v>817</v>
      </c>
      <c r="B101" s="108" t="s">
        <v>842</v>
      </c>
      <c r="C101" s="94" t="s">
        <v>818</v>
      </c>
      <c r="D101" s="95">
        <v>0</v>
      </c>
      <c r="E101" s="95">
        <v>0</v>
      </c>
      <c r="F101" s="42">
        <f t="shared" si="4"/>
        <v>0</v>
      </c>
    </row>
    <row r="102" spans="1:6" s="46" customFormat="1" ht="104.25" customHeight="1">
      <c r="A102" s="45" t="s">
        <v>789</v>
      </c>
      <c r="B102" s="108" t="s">
        <v>842</v>
      </c>
      <c r="C102" s="94" t="s">
        <v>790</v>
      </c>
      <c r="D102" s="95">
        <f>D103</f>
        <v>2000000</v>
      </c>
      <c r="E102" s="95">
        <f>E103</f>
        <v>1508426.45</v>
      </c>
      <c r="F102" s="42">
        <f t="shared" si="4"/>
        <v>491573.55000000005</v>
      </c>
    </row>
    <row r="103" spans="1:6" s="46" customFormat="1" ht="104.25" customHeight="1">
      <c r="A103" s="45" t="s">
        <v>789</v>
      </c>
      <c r="B103" s="108" t="s">
        <v>842</v>
      </c>
      <c r="C103" s="94" t="s">
        <v>791</v>
      </c>
      <c r="D103" s="95">
        <v>2000000</v>
      </c>
      <c r="E103" s="95">
        <v>1508426.45</v>
      </c>
      <c r="F103" s="42">
        <f t="shared" si="4"/>
        <v>491573.55000000005</v>
      </c>
    </row>
    <row r="104" spans="1:6" s="46" customFormat="1" ht="41.25" customHeight="1">
      <c r="A104" s="45" t="s">
        <v>184</v>
      </c>
      <c r="B104" s="108" t="s">
        <v>842</v>
      </c>
      <c r="C104" s="94" t="s">
        <v>792</v>
      </c>
      <c r="D104" s="95">
        <f>D105</f>
        <v>17400000</v>
      </c>
      <c r="E104" s="95">
        <f>E105</f>
        <v>17115584.14</v>
      </c>
      <c r="F104" s="42">
        <f t="shared" si="4"/>
        <v>284415.8599999994</v>
      </c>
    </row>
    <row r="105" spans="1:6" s="46" customFormat="1" ht="33.75">
      <c r="A105" s="45" t="s">
        <v>1340</v>
      </c>
      <c r="B105" s="108" t="s">
        <v>842</v>
      </c>
      <c r="C105" s="94" t="s">
        <v>1341</v>
      </c>
      <c r="D105" s="95">
        <f>D106</f>
        <v>17400000</v>
      </c>
      <c r="E105" s="95">
        <f>E106</f>
        <v>17115584.14</v>
      </c>
      <c r="F105" s="42">
        <f t="shared" si="4"/>
        <v>284415.8599999994</v>
      </c>
    </row>
    <row r="106" spans="1:6" s="46" customFormat="1" ht="48" customHeight="1">
      <c r="A106" s="45" t="s">
        <v>1342</v>
      </c>
      <c r="B106" s="108" t="s">
        <v>842</v>
      </c>
      <c r="C106" s="94" t="s">
        <v>1343</v>
      </c>
      <c r="D106" s="95">
        <f>D107+D108</f>
        <v>17400000</v>
      </c>
      <c r="E106" s="95">
        <f>E107+E108</f>
        <v>17115584.14</v>
      </c>
      <c r="F106" s="42">
        <f t="shared" si="4"/>
        <v>284415.8599999994</v>
      </c>
    </row>
    <row r="107" spans="1:6" s="46" customFormat="1" ht="45">
      <c r="A107" s="45" t="s">
        <v>1342</v>
      </c>
      <c r="B107" s="108" t="s">
        <v>842</v>
      </c>
      <c r="C107" s="94" t="s">
        <v>1344</v>
      </c>
      <c r="D107" s="95">
        <v>17400000</v>
      </c>
      <c r="E107" s="95">
        <v>16511914.49</v>
      </c>
      <c r="F107" s="42">
        <f t="shared" si="4"/>
        <v>888085.5099999998</v>
      </c>
    </row>
    <row r="108" spans="1:6" s="46" customFormat="1" ht="45">
      <c r="A108" s="45" t="s">
        <v>1342</v>
      </c>
      <c r="B108" s="108" t="s">
        <v>842</v>
      </c>
      <c r="C108" s="94" t="s">
        <v>635</v>
      </c>
      <c r="D108" s="95">
        <v>0</v>
      </c>
      <c r="E108" s="95">
        <v>603669.65</v>
      </c>
      <c r="F108" s="42">
        <f>D108-E108</f>
        <v>-603669.65</v>
      </c>
    </row>
    <row r="109" spans="1:6" s="46" customFormat="1" ht="22.5">
      <c r="A109" s="45" t="s">
        <v>1345</v>
      </c>
      <c r="B109" s="108" t="s">
        <v>842</v>
      </c>
      <c r="C109" s="94" t="s">
        <v>1346</v>
      </c>
      <c r="D109" s="95">
        <f>D110+D115+D117++D120+D130+D132+D137+D139+D141</f>
        <v>4874000</v>
      </c>
      <c r="E109" s="95">
        <f>E110+E115+E117++E120+E130+E132+E137+E139+E141</f>
        <v>2460749.33</v>
      </c>
      <c r="F109" s="42">
        <f t="shared" si="4"/>
        <v>2413250.67</v>
      </c>
    </row>
    <row r="110" spans="1:6" s="46" customFormat="1" ht="33.75">
      <c r="A110" s="45" t="s">
        <v>1347</v>
      </c>
      <c r="B110" s="108" t="s">
        <v>842</v>
      </c>
      <c r="C110" s="94" t="s">
        <v>1348</v>
      </c>
      <c r="D110" s="95">
        <f>D111+D113</f>
        <v>60000</v>
      </c>
      <c r="E110" s="95">
        <f>E111+E113</f>
        <v>5888.75</v>
      </c>
      <c r="F110" s="42">
        <f t="shared" si="4"/>
        <v>54111.25</v>
      </c>
    </row>
    <row r="111" spans="1:6" s="46" customFormat="1" ht="69" customHeight="1">
      <c r="A111" s="45" t="s">
        <v>1121</v>
      </c>
      <c r="B111" s="108" t="s">
        <v>842</v>
      </c>
      <c r="C111" s="94" t="s">
        <v>1349</v>
      </c>
      <c r="D111" s="95">
        <f>D112</f>
        <v>0</v>
      </c>
      <c r="E111" s="95">
        <f>E112</f>
        <v>1305.76</v>
      </c>
      <c r="F111" s="42">
        <f t="shared" si="4"/>
        <v>-1305.76</v>
      </c>
    </row>
    <row r="112" spans="1:6" s="46" customFormat="1" ht="71.25" customHeight="1">
      <c r="A112" s="45" t="s">
        <v>1121</v>
      </c>
      <c r="B112" s="108" t="s">
        <v>842</v>
      </c>
      <c r="C112" s="94" t="s">
        <v>1350</v>
      </c>
      <c r="D112" s="95">
        <v>0</v>
      </c>
      <c r="E112" s="95">
        <v>1305.76</v>
      </c>
      <c r="F112" s="42">
        <f t="shared" si="4"/>
        <v>-1305.76</v>
      </c>
    </row>
    <row r="113" spans="1:6" s="46" customFormat="1" ht="71.25" customHeight="1">
      <c r="A113" s="45" t="s">
        <v>1351</v>
      </c>
      <c r="B113" s="108" t="s">
        <v>842</v>
      </c>
      <c r="C113" s="94" t="s">
        <v>1352</v>
      </c>
      <c r="D113" s="95">
        <f>D114</f>
        <v>60000</v>
      </c>
      <c r="E113" s="95">
        <f>E114</f>
        <v>4582.99</v>
      </c>
      <c r="F113" s="42">
        <f t="shared" si="4"/>
        <v>55417.01</v>
      </c>
    </row>
    <row r="114" spans="1:6" s="46" customFormat="1" ht="70.5" customHeight="1">
      <c r="A114" s="45" t="s">
        <v>1351</v>
      </c>
      <c r="B114" s="108" t="s">
        <v>842</v>
      </c>
      <c r="C114" s="94" t="s">
        <v>1353</v>
      </c>
      <c r="D114" s="95">
        <v>60000</v>
      </c>
      <c r="E114" s="95">
        <v>4582.99</v>
      </c>
      <c r="F114" s="42">
        <f t="shared" si="4"/>
        <v>55417.01</v>
      </c>
    </row>
    <row r="115" spans="1:6" s="46" customFormat="1" ht="69.75" customHeight="1">
      <c r="A115" s="45" t="s">
        <v>1452</v>
      </c>
      <c r="B115" s="108" t="s">
        <v>842</v>
      </c>
      <c r="C115" s="94" t="s">
        <v>1453</v>
      </c>
      <c r="D115" s="95">
        <f>D116</f>
        <v>10000</v>
      </c>
      <c r="E115" s="95">
        <f>E116</f>
        <v>3000</v>
      </c>
      <c r="F115" s="42">
        <f t="shared" si="4"/>
        <v>7000</v>
      </c>
    </row>
    <row r="116" spans="1:6" s="46" customFormat="1" ht="69" customHeight="1">
      <c r="A116" s="45" t="s">
        <v>1452</v>
      </c>
      <c r="B116" s="108" t="s">
        <v>842</v>
      </c>
      <c r="C116" s="94" t="s">
        <v>1454</v>
      </c>
      <c r="D116" s="95">
        <v>10000</v>
      </c>
      <c r="E116" s="95">
        <v>3000</v>
      </c>
      <c r="F116" s="42">
        <f t="shared" si="4"/>
        <v>7000</v>
      </c>
    </row>
    <row r="117" spans="1:6" s="46" customFormat="1" ht="69" customHeight="1">
      <c r="A117" s="47" t="s">
        <v>1455</v>
      </c>
      <c r="B117" s="108" t="s">
        <v>842</v>
      </c>
      <c r="C117" s="94" t="s">
        <v>1456</v>
      </c>
      <c r="D117" s="95">
        <f>D119</f>
        <v>0</v>
      </c>
      <c r="E117" s="95">
        <f>E119+E118</f>
        <v>14010.970000000001</v>
      </c>
      <c r="F117" s="42">
        <f t="shared" si="4"/>
        <v>-14010.970000000001</v>
      </c>
    </row>
    <row r="118" spans="1:6" s="46" customFormat="1" ht="69" customHeight="1">
      <c r="A118" s="47" t="s">
        <v>1457</v>
      </c>
      <c r="B118" s="108" t="s">
        <v>842</v>
      </c>
      <c r="C118" s="94" t="s">
        <v>34</v>
      </c>
      <c r="D118" s="95">
        <v>0</v>
      </c>
      <c r="E118" s="95">
        <v>9000</v>
      </c>
      <c r="F118" s="42">
        <f>D118-E118</f>
        <v>-9000</v>
      </c>
    </row>
    <row r="119" spans="1:6" s="46" customFormat="1" ht="57" customHeight="1">
      <c r="A119" s="47" t="s">
        <v>1457</v>
      </c>
      <c r="B119" s="108" t="s">
        <v>842</v>
      </c>
      <c r="C119" s="94" t="s">
        <v>1458</v>
      </c>
      <c r="D119" s="95">
        <v>0</v>
      </c>
      <c r="E119" s="95">
        <v>5010.97</v>
      </c>
      <c r="F119" s="42">
        <f t="shared" si="4"/>
        <v>-5010.97</v>
      </c>
    </row>
    <row r="120" spans="1:9" s="46" customFormat="1" ht="114.75" customHeight="1">
      <c r="A120" s="45" t="s">
        <v>1459</v>
      </c>
      <c r="B120" s="108" t="s">
        <v>842</v>
      </c>
      <c r="C120" s="94" t="s">
        <v>1460</v>
      </c>
      <c r="D120" s="95">
        <f>D123+D126+D128</f>
        <v>500000</v>
      </c>
      <c r="E120" s="95">
        <f>E123+E126+E128+E121</f>
        <v>66004.93</v>
      </c>
      <c r="F120" s="42">
        <f t="shared" si="4"/>
        <v>433995.07</v>
      </c>
      <c r="I120" s="48"/>
    </row>
    <row r="121" spans="1:9" s="46" customFormat="1" ht="52.5" customHeight="1">
      <c r="A121" s="45" t="s">
        <v>12</v>
      </c>
      <c r="B121" s="108" t="s">
        <v>842</v>
      </c>
      <c r="C121" s="94" t="s">
        <v>13</v>
      </c>
      <c r="D121" s="95">
        <v>0</v>
      </c>
      <c r="E121" s="95">
        <f>E122</f>
        <v>0</v>
      </c>
      <c r="F121" s="42">
        <f t="shared" si="4"/>
        <v>0</v>
      </c>
      <c r="I121" s="48"/>
    </row>
    <row r="122" spans="1:9" s="46" customFormat="1" ht="53.25" customHeight="1">
      <c r="A122" s="45" t="s">
        <v>12</v>
      </c>
      <c r="B122" s="108" t="s">
        <v>842</v>
      </c>
      <c r="C122" s="94" t="s">
        <v>14</v>
      </c>
      <c r="D122" s="95"/>
      <c r="E122" s="95">
        <v>0</v>
      </c>
      <c r="F122" s="42">
        <f t="shared" si="4"/>
        <v>0</v>
      </c>
      <c r="I122" s="48"/>
    </row>
    <row r="123" spans="1:6" s="46" customFormat="1" ht="51.75" customHeight="1">
      <c r="A123" s="45" t="s">
        <v>15</v>
      </c>
      <c r="B123" s="108" t="s">
        <v>842</v>
      </c>
      <c r="C123" s="94" t="s">
        <v>16</v>
      </c>
      <c r="D123" s="95">
        <f>D124</f>
        <v>500000</v>
      </c>
      <c r="E123" s="95">
        <f>E124+E125</f>
        <v>14000</v>
      </c>
      <c r="F123" s="42">
        <f t="shared" si="4"/>
        <v>486000</v>
      </c>
    </row>
    <row r="124" spans="1:6" s="46" customFormat="1" ht="51.75" customHeight="1">
      <c r="A124" s="45" t="s">
        <v>15</v>
      </c>
      <c r="B124" s="108" t="s">
        <v>842</v>
      </c>
      <c r="C124" s="94" t="s">
        <v>1371</v>
      </c>
      <c r="D124" s="95">
        <v>500000</v>
      </c>
      <c r="E124" s="95">
        <v>14000</v>
      </c>
      <c r="F124" s="42">
        <f t="shared" si="4"/>
        <v>486000</v>
      </c>
    </row>
    <row r="125" spans="1:6" s="46" customFormat="1" ht="51.75" customHeight="1">
      <c r="A125" s="45" t="s">
        <v>15</v>
      </c>
      <c r="B125" s="108" t="s">
        <v>842</v>
      </c>
      <c r="C125" s="94" t="s">
        <v>1372</v>
      </c>
      <c r="D125" s="95"/>
      <c r="E125" s="95"/>
      <c r="F125" s="42">
        <f t="shared" si="4"/>
        <v>0</v>
      </c>
    </row>
    <row r="126" spans="1:6" s="46" customFormat="1" ht="40.5" customHeight="1">
      <c r="A126" s="45" t="s">
        <v>1373</v>
      </c>
      <c r="B126" s="108" t="s">
        <v>842</v>
      </c>
      <c r="C126" s="94" t="s">
        <v>1374</v>
      </c>
      <c r="D126" s="95">
        <f>D127</f>
        <v>0</v>
      </c>
      <c r="E126" s="95">
        <f>E127</f>
        <v>0</v>
      </c>
      <c r="F126" s="42">
        <f t="shared" si="4"/>
        <v>0</v>
      </c>
    </row>
    <row r="127" spans="1:6" s="46" customFormat="1" ht="42.75" customHeight="1">
      <c r="A127" s="45" t="s">
        <v>1373</v>
      </c>
      <c r="B127" s="108" t="s">
        <v>842</v>
      </c>
      <c r="C127" s="94" t="s">
        <v>1375</v>
      </c>
      <c r="D127" s="95">
        <v>0</v>
      </c>
      <c r="E127" s="95">
        <v>0</v>
      </c>
      <c r="F127" s="42">
        <f t="shared" si="4"/>
        <v>0</v>
      </c>
    </row>
    <row r="128" spans="1:6" s="46" customFormat="1" ht="29.25" customHeight="1">
      <c r="A128" s="45" t="s">
        <v>1376</v>
      </c>
      <c r="B128" s="108" t="s">
        <v>842</v>
      </c>
      <c r="C128" s="94" t="s">
        <v>1377</v>
      </c>
      <c r="D128" s="95">
        <f>D129</f>
        <v>0</v>
      </c>
      <c r="E128" s="95">
        <f>E129</f>
        <v>52004.93</v>
      </c>
      <c r="F128" s="42">
        <f t="shared" si="4"/>
        <v>-52004.93</v>
      </c>
    </row>
    <row r="129" spans="1:6" s="46" customFormat="1" ht="30.75" customHeight="1">
      <c r="A129" s="45" t="s">
        <v>1376</v>
      </c>
      <c r="B129" s="108" t="s">
        <v>842</v>
      </c>
      <c r="C129" s="94" t="s">
        <v>1378</v>
      </c>
      <c r="D129" s="95">
        <v>0</v>
      </c>
      <c r="E129" s="95">
        <v>52004.93</v>
      </c>
      <c r="F129" s="42">
        <f t="shared" si="4"/>
        <v>-52004.93</v>
      </c>
    </row>
    <row r="130" spans="1:6" s="46" customFormat="1" ht="74.25" customHeight="1">
      <c r="A130" s="47" t="s">
        <v>1379</v>
      </c>
      <c r="B130" s="108" t="s">
        <v>842</v>
      </c>
      <c r="C130" s="94" t="s">
        <v>270</v>
      </c>
      <c r="D130" s="95">
        <f>D131</f>
        <v>0</v>
      </c>
      <c r="E130" s="95">
        <f>E131</f>
        <v>0</v>
      </c>
      <c r="F130" s="42">
        <f t="shared" si="4"/>
        <v>0</v>
      </c>
    </row>
    <row r="131" spans="1:6" s="46" customFormat="1" ht="75" customHeight="1">
      <c r="A131" s="47" t="s">
        <v>1379</v>
      </c>
      <c r="B131" s="108" t="s">
        <v>842</v>
      </c>
      <c r="C131" s="94" t="s">
        <v>271</v>
      </c>
      <c r="D131" s="95">
        <v>0</v>
      </c>
      <c r="E131" s="95">
        <v>0</v>
      </c>
      <c r="F131" s="42">
        <f t="shared" si="4"/>
        <v>0</v>
      </c>
    </row>
    <row r="132" spans="1:6" s="46" customFormat="1" ht="37.5" customHeight="1">
      <c r="A132" s="45" t="s">
        <v>272</v>
      </c>
      <c r="B132" s="108" t="s">
        <v>842</v>
      </c>
      <c r="C132" s="94" t="s">
        <v>273</v>
      </c>
      <c r="D132" s="95">
        <f>D135+D133</f>
        <v>400000</v>
      </c>
      <c r="E132" s="95">
        <f>E135+E133</f>
        <v>139475.94</v>
      </c>
      <c r="F132" s="42">
        <f t="shared" si="4"/>
        <v>260524.06</v>
      </c>
    </row>
    <row r="133" spans="1:6" s="46" customFormat="1" ht="56.25" customHeight="1">
      <c r="A133" s="47" t="s">
        <v>274</v>
      </c>
      <c r="B133" s="108" t="s">
        <v>842</v>
      </c>
      <c r="C133" s="94" t="s">
        <v>275</v>
      </c>
      <c r="D133" s="95">
        <f>D134</f>
        <v>0</v>
      </c>
      <c r="E133" s="95">
        <f>E134</f>
        <v>0</v>
      </c>
      <c r="F133" s="42">
        <f t="shared" si="4"/>
        <v>0</v>
      </c>
    </row>
    <row r="134" spans="1:6" s="46" customFormat="1" ht="69" customHeight="1">
      <c r="A134" s="47" t="s">
        <v>17</v>
      </c>
      <c r="B134" s="108" t="s">
        <v>842</v>
      </c>
      <c r="C134" s="94" t="s">
        <v>18</v>
      </c>
      <c r="D134" s="95">
        <v>0</v>
      </c>
      <c r="E134" s="95">
        <v>0</v>
      </c>
      <c r="F134" s="42">
        <f t="shared" si="4"/>
        <v>0</v>
      </c>
    </row>
    <row r="135" spans="1:6" s="46" customFormat="1" ht="38.25" customHeight="1">
      <c r="A135" s="45" t="s">
        <v>19</v>
      </c>
      <c r="B135" s="108" t="s">
        <v>842</v>
      </c>
      <c r="C135" s="94" t="s">
        <v>20</v>
      </c>
      <c r="D135" s="95">
        <f>D136</f>
        <v>400000</v>
      </c>
      <c r="E135" s="95">
        <f>E136</f>
        <v>139475.94</v>
      </c>
      <c r="F135" s="42">
        <f t="shared" si="4"/>
        <v>260524.06</v>
      </c>
    </row>
    <row r="136" spans="1:6" s="46" customFormat="1" ht="36.75" customHeight="1">
      <c r="A136" s="45" t="s">
        <v>19</v>
      </c>
      <c r="B136" s="108" t="s">
        <v>842</v>
      </c>
      <c r="C136" s="94" t="s">
        <v>21</v>
      </c>
      <c r="D136" s="95">
        <v>400000</v>
      </c>
      <c r="E136" s="95">
        <v>139475.94</v>
      </c>
      <c r="F136" s="42">
        <f t="shared" si="4"/>
        <v>260524.06</v>
      </c>
    </row>
    <row r="137" spans="1:6" s="46" customFormat="1" ht="79.5" customHeight="1">
      <c r="A137" s="45" t="s">
        <v>22</v>
      </c>
      <c r="B137" s="108" t="s">
        <v>842</v>
      </c>
      <c r="C137" s="94" t="s">
        <v>23</v>
      </c>
      <c r="D137" s="95">
        <f>D138</f>
        <v>665000</v>
      </c>
      <c r="E137" s="95">
        <f>E138</f>
        <v>355086.02</v>
      </c>
      <c r="F137" s="42">
        <f t="shared" si="4"/>
        <v>309913.98</v>
      </c>
    </row>
    <row r="138" spans="1:6" s="46" customFormat="1" ht="77.25" customHeight="1">
      <c r="A138" s="45" t="s">
        <v>22</v>
      </c>
      <c r="B138" s="108" t="s">
        <v>842</v>
      </c>
      <c r="C138" s="94" t="s">
        <v>24</v>
      </c>
      <c r="D138" s="95">
        <v>665000</v>
      </c>
      <c r="E138" s="95">
        <v>355086.02</v>
      </c>
      <c r="F138" s="42">
        <f t="shared" si="4"/>
        <v>309913.98</v>
      </c>
    </row>
    <row r="139" spans="1:6" s="46" customFormat="1" ht="50.25" customHeight="1">
      <c r="A139" s="47" t="s">
        <v>25</v>
      </c>
      <c r="B139" s="108" t="s">
        <v>842</v>
      </c>
      <c r="C139" s="94" t="s">
        <v>26</v>
      </c>
      <c r="D139" s="95">
        <f>D140</f>
        <v>90000</v>
      </c>
      <c r="E139" s="95">
        <f>E140</f>
        <v>178645.18</v>
      </c>
      <c r="F139" s="42">
        <f t="shared" si="4"/>
        <v>-88645.18</v>
      </c>
    </row>
    <row r="140" spans="1:6" s="46" customFormat="1" ht="67.5" customHeight="1">
      <c r="A140" s="47" t="s">
        <v>27</v>
      </c>
      <c r="B140" s="108" t="s">
        <v>842</v>
      </c>
      <c r="C140" s="94" t="s">
        <v>28</v>
      </c>
      <c r="D140" s="95">
        <v>90000</v>
      </c>
      <c r="E140" s="95">
        <v>178645.18</v>
      </c>
      <c r="F140" s="42">
        <f t="shared" si="4"/>
        <v>-88645.18</v>
      </c>
    </row>
    <row r="141" spans="1:6" s="46" customFormat="1" ht="34.5" customHeight="1">
      <c r="A141" s="45" t="s">
        <v>29</v>
      </c>
      <c r="B141" s="108" t="s">
        <v>842</v>
      </c>
      <c r="C141" s="94" t="s">
        <v>30</v>
      </c>
      <c r="D141" s="95">
        <f>D142</f>
        <v>3149000</v>
      </c>
      <c r="E141" s="95">
        <f>E142</f>
        <v>1698637.54</v>
      </c>
      <c r="F141" s="42">
        <f t="shared" si="4"/>
        <v>1450362.46</v>
      </c>
    </row>
    <row r="142" spans="1:6" s="46" customFormat="1" ht="48" customHeight="1">
      <c r="A142" s="45" t="s">
        <v>291</v>
      </c>
      <c r="B142" s="108" t="s">
        <v>842</v>
      </c>
      <c r="C142" s="94" t="s">
        <v>292</v>
      </c>
      <c r="D142" s="95">
        <f>D144+D146+D147+D148+D150+D151</f>
        <v>3149000</v>
      </c>
      <c r="E142" s="95">
        <f>E144+E146+E147+E148+E150+E151+E145+E149+E143</f>
        <v>1698637.54</v>
      </c>
      <c r="F142" s="42">
        <f t="shared" si="4"/>
        <v>1450362.46</v>
      </c>
    </row>
    <row r="143" spans="1:6" s="46" customFormat="1" ht="48" customHeight="1">
      <c r="A143" s="45" t="s">
        <v>291</v>
      </c>
      <c r="B143" s="108" t="s">
        <v>842</v>
      </c>
      <c r="C143" s="94" t="s">
        <v>293</v>
      </c>
      <c r="D143" s="95">
        <v>0</v>
      </c>
      <c r="E143" s="95">
        <v>0</v>
      </c>
      <c r="F143" s="42">
        <f t="shared" si="4"/>
        <v>0</v>
      </c>
    </row>
    <row r="144" spans="1:6" s="46" customFormat="1" ht="51" customHeight="1">
      <c r="A144" s="45" t="s">
        <v>291</v>
      </c>
      <c r="B144" s="108" t="s">
        <v>842</v>
      </c>
      <c r="C144" s="94" t="s">
        <v>294</v>
      </c>
      <c r="D144" s="95">
        <v>700000</v>
      </c>
      <c r="E144" s="95">
        <v>682514.13</v>
      </c>
      <c r="F144" s="42">
        <f t="shared" si="4"/>
        <v>17485.869999999995</v>
      </c>
    </row>
    <row r="145" spans="1:6" s="46" customFormat="1" ht="51" customHeight="1">
      <c r="A145" s="45" t="s">
        <v>291</v>
      </c>
      <c r="B145" s="108" t="s">
        <v>842</v>
      </c>
      <c r="C145" s="94" t="s">
        <v>295</v>
      </c>
      <c r="D145" s="95">
        <v>0</v>
      </c>
      <c r="E145" s="95">
        <v>0</v>
      </c>
      <c r="F145" s="42">
        <f t="shared" si="4"/>
        <v>0</v>
      </c>
    </row>
    <row r="146" spans="1:6" s="46" customFormat="1" ht="49.5" customHeight="1">
      <c r="A146" s="45" t="s">
        <v>291</v>
      </c>
      <c r="B146" s="108" t="s">
        <v>842</v>
      </c>
      <c r="C146" s="94" t="s">
        <v>296</v>
      </c>
      <c r="D146" s="95">
        <v>0</v>
      </c>
      <c r="E146" s="95">
        <v>3046.79</v>
      </c>
      <c r="F146" s="42">
        <f t="shared" si="4"/>
        <v>-3046.79</v>
      </c>
    </row>
    <row r="147" spans="1:6" s="46" customFormat="1" ht="51.75" customHeight="1">
      <c r="A147" s="45" t="s">
        <v>291</v>
      </c>
      <c r="B147" s="108" t="s">
        <v>842</v>
      </c>
      <c r="C147" s="94" t="s">
        <v>297</v>
      </c>
      <c r="D147" s="95">
        <v>1117000</v>
      </c>
      <c r="E147" s="95">
        <v>944896.57</v>
      </c>
      <c r="F147" s="42">
        <f t="shared" si="4"/>
        <v>172103.43000000005</v>
      </c>
    </row>
    <row r="148" spans="1:6" s="46" customFormat="1" ht="52.5" customHeight="1">
      <c r="A148" s="45" t="s">
        <v>291</v>
      </c>
      <c r="B148" s="108" t="s">
        <v>842</v>
      </c>
      <c r="C148" s="94" t="s">
        <v>298</v>
      </c>
      <c r="D148" s="95">
        <v>1300000</v>
      </c>
      <c r="E148" s="95">
        <v>0</v>
      </c>
      <c r="F148" s="42">
        <f t="shared" si="4"/>
        <v>1300000</v>
      </c>
    </row>
    <row r="149" spans="1:6" s="46" customFormat="1" ht="52.5" customHeight="1">
      <c r="A149" s="45" t="s">
        <v>291</v>
      </c>
      <c r="B149" s="108" t="s">
        <v>842</v>
      </c>
      <c r="C149" s="94" t="s">
        <v>299</v>
      </c>
      <c r="D149" s="95"/>
      <c r="E149" s="95">
        <v>0</v>
      </c>
      <c r="F149" s="42">
        <f t="shared" si="4"/>
        <v>0</v>
      </c>
    </row>
    <row r="150" spans="1:6" s="46" customFormat="1" ht="54.75" customHeight="1">
      <c r="A150" s="45" t="s">
        <v>291</v>
      </c>
      <c r="B150" s="108" t="s">
        <v>842</v>
      </c>
      <c r="C150" s="94" t="s">
        <v>300</v>
      </c>
      <c r="D150" s="95">
        <v>32000</v>
      </c>
      <c r="E150" s="95">
        <v>68180.05</v>
      </c>
      <c r="F150" s="42">
        <f t="shared" si="4"/>
        <v>-36180.05</v>
      </c>
    </row>
    <row r="151" spans="1:6" s="46" customFormat="1" ht="53.25" customHeight="1">
      <c r="A151" s="45" t="s">
        <v>291</v>
      </c>
      <c r="B151" s="108" t="s">
        <v>842</v>
      </c>
      <c r="C151" s="94" t="s">
        <v>301</v>
      </c>
      <c r="D151" s="95">
        <v>0</v>
      </c>
      <c r="E151" s="95">
        <v>0</v>
      </c>
      <c r="F151" s="42">
        <f t="shared" si="4"/>
        <v>0</v>
      </c>
    </row>
    <row r="152" spans="1:6" s="46" customFormat="1" ht="12.75">
      <c r="A152" s="45" t="s">
        <v>302</v>
      </c>
      <c r="B152" s="108" t="s">
        <v>842</v>
      </c>
      <c r="C152" s="94" t="s">
        <v>303</v>
      </c>
      <c r="D152" s="95">
        <f>D153+D159</f>
        <v>0</v>
      </c>
      <c r="E152" s="95">
        <f>E153+E159</f>
        <v>263516.48</v>
      </c>
      <c r="F152" s="42">
        <f t="shared" si="4"/>
        <v>-263516.48</v>
      </c>
    </row>
    <row r="153" spans="1:6" s="46" customFormat="1" ht="12.75">
      <c r="A153" s="45" t="s">
        <v>304</v>
      </c>
      <c r="B153" s="108" t="s">
        <v>842</v>
      </c>
      <c r="C153" s="94" t="s">
        <v>305</v>
      </c>
      <c r="D153" s="95">
        <f>D154</f>
        <v>0</v>
      </c>
      <c r="E153" s="95">
        <f>E154</f>
        <v>263516.48</v>
      </c>
      <c r="F153" s="42">
        <f t="shared" si="4"/>
        <v>-263516.48</v>
      </c>
    </row>
    <row r="154" spans="1:6" s="46" customFormat="1" ht="27" customHeight="1">
      <c r="A154" s="45" t="s">
        <v>306</v>
      </c>
      <c r="B154" s="108" t="s">
        <v>842</v>
      </c>
      <c r="C154" s="94" t="s">
        <v>307</v>
      </c>
      <c r="D154" s="95">
        <f>D155+D158</f>
        <v>0</v>
      </c>
      <c r="E154" s="95">
        <f>E155+E158+E156+E157</f>
        <v>263516.48</v>
      </c>
      <c r="F154" s="42">
        <f t="shared" si="4"/>
        <v>-263516.48</v>
      </c>
    </row>
    <row r="155" spans="1:6" s="46" customFormat="1" ht="25.5" customHeight="1">
      <c r="A155" s="45" t="s">
        <v>306</v>
      </c>
      <c r="B155" s="108" t="s">
        <v>842</v>
      </c>
      <c r="C155" s="94" t="s">
        <v>308</v>
      </c>
      <c r="D155" s="95">
        <v>0</v>
      </c>
      <c r="E155" s="95">
        <v>299328.31</v>
      </c>
      <c r="F155" s="42">
        <f>D155-E155</f>
        <v>-299328.31</v>
      </c>
    </row>
    <row r="156" spans="1:6" s="46" customFormat="1" ht="33.75">
      <c r="A156" s="45" t="s">
        <v>306</v>
      </c>
      <c r="B156" s="108" t="s">
        <v>842</v>
      </c>
      <c r="C156" s="94" t="s">
        <v>309</v>
      </c>
      <c r="D156" s="95"/>
      <c r="E156" s="95">
        <v>-32403.45</v>
      </c>
      <c r="F156" s="42">
        <f>D156-E156</f>
        <v>32403.45</v>
      </c>
    </row>
    <row r="157" spans="1:6" s="46" customFormat="1" ht="33.75">
      <c r="A157" s="45" t="s">
        <v>306</v>
      </c>
      <c r="B157" s="108" t="s">
        <v>842</v>
      </c>
      <c r="C157" s="94" t="s">
        <v>1122</v>
      </c>
      <c r="D157" s="95"/>
      <c r="E157" s="95">
        <v>0</v>
      </c>
      <c r="F157" s="42">
        <f>D157-E157</f>
        <v>0</v>
      </c>
    </row>
    <row r="158" spans="1:6" s="46" customFormat="1" ht="33.75">
      <c r="A158" s="45" t="s">
        <v>306</v>
      </c>
      <c r="B158" s="108" t="s">
        <v>842</v>
      </c>
      <c r="C158" s="94" t="s">
        <v>310</v>
      </c>
      <c r="D158" s="95">
        <v>0</v>
      </c>
      <c r="E158" s="95">
        <v>-3408.38</v>
      </c>
      <c r="F158" s="42">
        <f aca="true" t="shared" si="5" ref="F158:F230">D158-E158</f>
        <v>3408.38</v>
      </c>
    </row>
    <row r="159" spans="1:6" s="46" customFormat="1" ht="17.25" customHeight="1">
      <c r="A159" s="45" t="s">
        <v>311</v>
      </c>
      <c r="B159" s="108" t="s">
        <v>842</v>
      </c>
      <c r="C159" s="94" t="s">
        <v>312</v>
      </c>
      <c r="D159" s="95">
        <f>D160</f>
        <v>0</v>
      </c>
      <c r="E159" s="95">
        <f>E160</f>
        <v>0</v>
      </c>
      <c r="F159" s="42">
        <f t="shared" si="5"/>
        <v>0</v>
      </c>
    </row>
    <row r="160" spans="1:6" s="46" customFormat="1" ht="28.5" customHeight="1">
      <c r="A160" s="45" t="s">
        <v>313</v>
      </c>
      <c r="B160" s="108" t="s">
        <v>842</v>
      </c>
      <c r="C160" s="94" t="s">
        <v>314</v>
      </c>
      <c r="D160" s="95">
        <f>D161</f>
        <v>0</v>
      </c>
      <c r="E160" s="95">
        <f>E161</f>
        <v>0</v>
      </c>
      <c r="F160" s="42">
        <f t="shared" si="5"/>
        <v>0</v>
      </c>
    </row>
    <row r="161" spans="1:6" s="46" customFormat="1" ht="22.5">
      <c r="A161" s="45" t="s">
        <v>313</v>
      </c>
      <c r="B161" s="108" t="s">
        <v>842</v>
      </c>
      <c r="C161" s="94" t="s">
        <v>315</v>
      </c>
      <c r="D161" s="95">
        <v>0</v>
      </c>
      <c r="E161" s="95">
        <v>0</v>
      </c>
      <c r="F161" s="42">
        <f t="shared" si="5"/>
        <v>0</v>
      </c>
    </row>
    <row r="162" spans="1:6" s="46" customFormat="1" ht="12.75">
      <c r="A162" s="45" t="s">
        <v>316</v>
      </c>
      <c r="B162" s="108" t="s">
        <v>842</v>
      </c>
      <c r="C162" s="94" t="s">
        <v>317</v>
      </c>
      <c r="D162" s="95">
        <f>D164+D171+D188+D211+D216+D235+D219+D232+D168</f>
        <v>451872548</v>
      </c>
      <c r="E162" s="95">
        <f>E164+E171+E188+E211+E216+E235+E232+E219</f>
        <v>281456010.28</v>
      </c>
      <c r="F162" s="42">
        <f t="shared" si="5"/>
        <v>170416537.72000003</v>
      </c>
    </row>
    <row r="163" spans="1:6" s="46" customFormat="1" ht="44.25" customHeight="1">
      <c r="A163" s="45" t="s">
        <v>47</v>
      </c>
      <c r="B163" s="108" t="s">
        <v>842</v>
      </c>
      <c r="C163" s="94" t="s">
        <v>48</v>
      </c>
      <c r="D163" s="95">
        <f>D164+D171+D188+D211+D219+D168</f>
        <v>451872548</v>
      </c>
      <c r="E163" s="95">
        <f>E164+E171+E188+E211+E219</f>
        <v>287957363.89</v>
      </c>
      <c r="F163" s="42">
        <f t="shared" si="5"/>
        <v>163915184.11</v>
      </c>
    </row>
    <row r="164" spans="1:6" s="46" customFormat="1" ht="33.75" hidden="1">
      <c r="A164" s="45" t="s">
        <v>49</v>
      </c>
      <c r="B164" s="108" t="s">
        <v>842</v>
      </c>
      <c r="C164" s="94" t="s">
        <v>50</v>
      </c>
      <c r="D164" s="95">
        <f>D165</f>
        <v>0</v>
      </c>
      <c r="E164" s="95">
        <f aca="true" t="shared" si="6" ref="D164:E166">E165</f>
        <v>0</v>
      </c>
      <c r="F164" s="42">
        <f t="shared" si="5"/>
        <v>0</v>
      </c>
    </row>
    <row r="165" spans="1:6" s="46" customFormat="1" ht="12.75" hidden="1">
      <c r="A165" s="45" t="s">
        <v>51</v>
      </c>
      <c r="B165" s="108" t="s">
        <v>842</v>
      </c>
      <c r="C165" s="94" t="s">
        <v>52</v>
      </c>
      <c r="D165" s="95">
        <f t="shared" si="6"/>
        <v>0</v>
      </c>
      <c r="E165" s="95">
        <f t="shared" si="6"/>
        <v>0</v>
      </c>
      <c r="F165" s="42">
        <f t="shared" si="5"/>
        <v>0</v>
      </c>
    </row>
    <row r="166" spans="1:6" s="46" customFormat="1" ht="22.5" hidden="1">
      <c r="A166" s="45" t="s">
        <v>53</v>
      </c>
      <c r="B166" s="108" t="s">
        <v>842</v>
      </c>
      <c r="C166" s="94" t="s">
        <v>54</v>
      </c>
      <c r="D166" s="95">
        <f t="shared" si="6"/>
        <v>0</v>
      </c>
      <c r="E166" s="95">
        <f t="shared" si="6"/>
        <v>0</v>
      </c>
      <c r="F166" s="42">
        <f t="shared" si="5"/>
        <v>0</v>
      </c>
    </row>
    <row r="167" spans="1:6" s="46" customFormat="1" ht="22.5" hidden="1">
      <c r="A167" s="45" t="s">
        <v>53</v>
      </c>
      <c r="B167" s="108" t="s">
        <v>842</v>
      </c>
      <c r="C167" s="94" t="s">
        <v>55</v>
      </c>
      <c r="D167" s="95">
        <v>0</v>
      </c>
      <c r="E167" s="95">
        <v>0</v>
      </c>
      <c r="F167" s="42">
        <f t="shared" si="5"/>
        <v>0</v>
      </c>
    </row>
    <row r="168" spans="1:6" s="46" customFormat="1" ht="22.5">
      <c r="A168" s="45" t="s">
        <v>331</v>
      </c>
      <c r="B168" s="108" t="s">
        <v>842</v>
      </c>
      <c r="C168" s="94" t="s">
        <v>50</v>
      </c>
      <c r="D168" s="95">
        <f>D169</f>
        <v>3301000</v>
      </c>
      <c r="E168" s="95">
        <f>E169</f>
        <v>0</v>
      </c>
      <c r="F168" s="42">
        <f t="shared" si="5"/>
        <v>3301000</v>
      </c>
    </row>
    <row r="169" spans="1:6" s="46" customFormat="1" ht="45">
      <c r="A169" s="45" t="s">
        <v>328</v>
      </c>
      <c r="B169" s="108" t="s">
        <v>842</v>
      </c>
      <c r="C169" s="94" t="s">
        <v>330</v>
      </c>
      <c r="D169" s="95">
        <f>D170</f>
        <v>3301000</v>
      </c>
      <c r="E169" s="95">
        <f>E170</f>
        <v>0</v>
      </c>
      <c r="F169" s="42">
        <f t="shared" si="5"/>
        <v>3301000</v>
      </c>
    </row>
    <row r="170" spans="1:6" s="46" customFormat="1" ht="45">
      <c r="A170" s="45" t="s">
        <v>328</v>
      </c>
      <c r="B170" s="108" t="s">
        <v>842</v>
      </c>
      <c r="C170" s="94" t="s">
        <v>329</v>
      </c>
      <c r="D170" s="95">
        <v>3301000</v>
      </c>
      <c r="E170" s="95">
        <v>0</v>
      </c>
      <c r="F170" s="42">
        <f t="shared" si="5"/>
        <v>3301000</v>
      </c>
    </row>
    <row r="171" spans="1:6" s="46" customFormat="1" ht="39.75" customHeight="1">
      <c r="A171" s="45" t="s">
        <v>56</v>
      </c>
      <c r="B171" s="108" t="s">
        <v>842</v>
      </c>
      <c r="C171" s="94" t="s">
        <v>57</v>
      </c>
      <c r="D171" s="95">
        <f>D183+D187+D180+D178</f>
        <v>42066346</v>
      </c>
      <c r="E171" s="95">
        <f>E183+E187+E180+E178</f>
        <v>8000000</v>
      </c>
      <c r="F171" s="42">
        <f t="shared" si="5"/>
        <v>34066346</v>
      </c>
    </row>
    <row r="172" spans="1:6" s="46" customFormat="1" ht="54.75" customHeight="1" hidden="1">
      <c r="A172" s="45" t="s">
        <v>58</v>
      </c>
      <c r="B172" s="108" t="s">
        <v>842</v>
      </c>
      <c r="C172" s="94" t="s">
        <v>59</v>
      </c>
      <c r="D172" s="95">
        <f>D173</f>
        <v>0</v>
      </c>
      <c r="E172" s="95">
        <f>E173</f>
        <v>0</v>
      </c>
      <c r="F172" s="42">
        <f t="shared" si="5"/>
        <v>0</v>
      </c>
    </row>
    <row r="173" spans="1:6" s="46" customFormat="1" ht="62.25" customHeight="1" hidden="1">
      <c r="A173" s="45" t="s">
        <v>1542</v>
      </c>
      <c r="B173" s="108" t="s">
        <v>842</v>
      </c>
      <c r="C173" s="94" t="s">
        <v>1543</v>
      </c>
      <c r="D173" s="95">
        <f>D174</f>
        <v>0</v>
      </c>
      <c r="E173" s="95">
        <f>E174</f>
        <v>0</v>
      </c>
      <c r="F173" s="42">
        <f t="shared" si="5"/>
        <v>0</v>
      </c>
    </row>
    <row r="174" spans="1:6" s="46" customFormat="1" ht="65.25" customHeight="1" hidden="1">
      <c r="A174" s="45" t="s">
        <v>1542</v>
      </c>
      <c r="B174" s="108" t="s">
        <v>842</v>
      </c>
      <c r="C174" s="94" t="s">
        <v>1544</v>
      </c>
      <c r="D174" s="95">
        <v>0</v>
      </c>
      <c r="E174" s="95">
        <v>0</v>
      </c>
      <c r="F174" s="42">
        <f t="shared" si="5"/>
        <v>0</v>
      </c>
    </row>
    <row r="175" spans="1:6" s="46" customFormat="1" ht="33" customHeight="1" hidden="1">
      <c r="A175" s="45" t="s">
        <v>1545</v>
      </c>
      <c r="B175" s="108" t="s">
        <v>842</v>
      </c>
      <c r="C175" s="94" t="s">
        <v>1546</v>
      </c>
      <c r="D175" s="95">
        <f>D176</f>
        <v>0</v>
      </c>
      <c r="E175" s="95">
        <f>E176</f>
        <v>0</v>
      </c>
      <c r="F175" s="42">
        <f t="shared" si="5"/>
        <v>0</v>
      </c>
    </row>
    <row r="176" spans="1:6" s="46" customFormat="1" ht="41.25" customHeight="1" hidden="1">
      <c r="A176" s="45" t="s">
        <v>1547</v>
      </c>
      <c r="B176" s="108" t="s">
        <v>842</v>
      </c>
      <c r="C176" s="94" t="s">
        <v>1548</v>
      </c>
      <c r="D176" s="95">
        <f>D177</f>
        <v>0</v>
      </c>
      <c r="E176" s="95">
        <f>E177</f>
        <v>0</v>
      </c>
      <c r="F176" s="42">
        <f t="shared" si="5"/>
        <v>0</v>
      </c>
    </row>
    <row r="177" spans="1:6" s="46" customFormat="1" ht="43.5" customHeight="1" hidden="1">
      <c r="A177" s="45" t="s">
        <v>1547</v>
      </c>
      <c r="B177" s="108" t="s">
        <v>842</v>
      </c>
      <c r="C177" s="94" t="s">
        <v>1182</v>
      </c>
      <c r="D177" s="95">
        <v>0</v>
      </c>
      <c r="E177" s="95">
        <v>0</v>
      </c>
      <c r="F177" s="42">
        <f t="shared" si="5"/>
        <v>0</v>
      </c>
    </row>
    <row r="178" spans="1:6" s="46" customFormat="1" ht="48" customHeight="1">
      <c r="A178" s="45" t="s">
        <v>1183</v>
      </c>
      <c r="B178" s="108" t="s">
        <v>842</v>
      </c>
      <c r="C178" s="94" t="s">
        <v>59</v>
      </c>
      <c r="D178" s="95">
        <f>D179</f>
        <v>0</v>
      </c>
      <c r="E178" s="95">
        <f>E179</f>
        <v>0</v>
      </c>
      <c r="F178" s="42">
        <f t="shared" si="5"/>
        <v>0</v>
      </c>
    </row>
    <row r="179" spans="1:6" s="46" customFormat="1" ht="43.5" customHeight="1">
      <c r="A179" s="45" t="s">
        <v>1184</v>
      </c>
      <c r="B179" s="108" t="s">
        <v>842</v>
      </c>
      <c r="C179" s="94" t="s">
        <v>1544</v>
      </c>
      <c r="D179" s="95">
        <v>0</v>
      </c>
      <c r="E179" s="95">
        <v>0</v>
      </c>
      <c r="F179" s="42">
        <f t="shared" si="5"/>
        <v>0</v>
      </c>
    </row>
    <row r="180" spans="1:6" s="46" customFormat="1" ht="27" customHeight="1">
      <c r="A180" s="45" t="s">
        <v>1185</v>
      </c>
      <c r="B180" s="108" t="s">
        <v>842</v>
      </c>
      <c r="C180" s="94" t="s">
        <v>1186</v>
      </c>
      <c r="D180" s="95">
        <f>D181</f>
        <v>0</v>
      </c>
      <c r="E180" s="95">
        <f>E181</f>
        <v>0</v>
      </c>
      <c r="F180" s="42">
        <f t="shared" si="5"/>
        <v>0</v>
      </c>
    </row>
    <row r="181" spans="1:6" s="46" customFormat="1" ht="43.5" customHeight="1">
      <c r="A181" s="45" t="s">
        <v>1187</v>
      </c>
      <c r="B181" s="108" t="s">
        <v>842</v>
      </c>
      <c r="C181" s="94" t="s">
        <v>1188</v>
      </c>
      <c r="D181" s="95">
        <v>0</v>
      </c>
      <c r="E181" s="95">
        <v>0</v>
      </c>
      <c r="F181" s="42">
        <f t="shared" si="5"/>
        <v>0</v>
      </c>
    </row>
    <row r="182" spans="1:6" s="46" customFormat="1" ht="14.25" customHeight="1">
      <c r="A182" s="45" t="s">
        <v>1189</v>
      </c>
      <c r="B182" s="108" t="s">
        <v>842</v>
      </c>
      <c r="C182" s="94" t="s">
        <v>1190</v>
      </c>
      <c r="D182" s="95">
        <f>D183</f>
        <v>42066346</v>
      </c>
      <c r="E182" s="95">
        <f>E183</f>
        <v>8000000</v>
      </c>
      <c r="F182" s="42">
        <f t="shared" si="5"/>
        <v>34066346</v>
      </c>
    </row>
    <row r="183" spans="1:6" s="46" customFormat="1" ht="30" customHeight="1">
      <c r="A183" s="45" t="s">
        <v>1191</v>
      </c>
      <c r="B183" s="108" t="s">
        <v>842</v>
      </c>
      <c r="C183" s="94" t="s">
        <v>1192</v>
      </c>
      <c r="D183" s="95">
        <f>D184+D185</f>
        <v>42066346</v>
      </c>
      <c r="E183" s="95">
        <f>E184+E185</f>
        <v>8000000</v>
      </c>
      <c r="F183" s="42">
        <f t="shared" si="5"/>
        <v>34066346</v>
      </c>
    </row>
    <row r="184" spans="1:6" s="46" customFormat="1" ht="30.75" customHeight="1">
      <c r="A184" s="45" t="s">
        <v>1191</v>
      </c>
      <c r="B184" s="108" t="s">
        <v>842</v>
      </c>
      <c r="C184" s="94" t="s">
        <v>1193</v>
      </c>
      <c r="D184" s="95">
        <v>29371307</v>
      </c>
      <c r="E184" s="95">
        <v>0</v>
      </c>
      <c r="F184" s="42">
        <f t="shared" si="5"/>
        <v>29371307</v>
      </c>
    </row>
    <row r="185" spans="1:6" s="46" customFormat="1" ht="30.75" customHeight="1">
      <c r="A185" s="45" t="s">
        <v>1191</v>
      </c>
      <c r="B185" s="108" t="s">
        <v>842</v>
      </c>
      <c r="C185" s="94" t="s">
        <v>1194</v>
      </c>
      <c r="D185" s="95">
        <v>12695039</v>
      </c>
      <c r="E185" s="95">
        <v>8000000</v>
      </c>
      <c r="F185" s="42">
        <f>D185-E185</f>
        <v>4695039</v>
      </c>
    </row>
    <row r="186" spans="1:6" s="46" customFormat="1" ht="39.75" customHeight="1">
      <c r="A186" s="45" t="s">
        <v>1195</v>
      </c>
      <c r="B186" s="108" t="s">
        <v>842</v>
      </c>
      <c r="C186" s="94" t="s">
        <v>1196</v>
      </c>
      <c r="D186" s="95">
        <f>D187</f>
        <v>0</v>
      </c>
      <c r="E186" s="95">
        <f>E187</f>
        <v>0</v>
      </c>
      <c r="F186" s="42">
        <f>D186-E186</f>
        <v>0</v>
      </c>
    </row>
    <row r="187" spans="1:6" s="46" customFormat="1" ht="40.5" customHeight="1">
      <c r="A187" s="45" t="s">
        <v>1197</v>
      </c>
      <c r="B187" s="108" t="s">
        <v>842</v>
      </c>
      <c r="C187" s="94" t="s">
        <v>1567</v>
      </c>
      <c r="D187" s="95">
        <v>0</v>
      </c>
      <c r="E187" s="95">
        <v>0</v>
      </c>
      <c r="F187" s="42">
        <f t="shared" si="5"/>
        <v>0</v>
      </c>
    </row>
    <row r="188" spans="1:6" s="46" customFormat="1" ht="43.5" customHeight="1">
      <c r="A188" s="45" t="s">
        <v>1568</v>
      </c>
      <c r="B188" s="108" t="s">
        <v>842</v>
      </c>
      <c r="C188" s="94" t="s">
        <v>1569</v>
      </c>
      <c r="D188" s="95">
        <f>D189+D192+D197+D200+D203+D208+D195</f>
        <v>390938130</v>
      </c>
      <c r="E188" s="95">
        <f>E189+E192+E197+E200+E203+E208+E195</f>
        <v>266831263.89</v>
      </c>
      <c r="F188" s="42">
        <f t="shared" si="5"/>
        <v>124106866.11000001</v>
      </c>
    </row>
    <row r="189" spans="1:6" s="46" customFormat="1" ht="33.75">
      <c r="A189" s="45" t="s">
        <v>1570</v>
      </c>
      <c r="B189" s="108" t="s">
        <v>842</v>
      </c>
      <c r="C189" s="94" t="s">
        <v>1571</v>
      </c>
      <c r="D189" s="95">
        <f>D190</f>
        <v>2327350</v>
      </c>
      <c r="E189" s="95">
        <f>E190</f>
        <v>1754000</v>
      </c>
      <c r="F189" s="42">
        <f t="shared" si="5"/>
        <v>573350</v>
      </c>
    </row>
    <row r="190" spans="1:6" s="46" customFormat="1" ht="42" customHeight="1">
      <c r="A190" s="45" t="s">
        <v>1572</v>
      </c>
      <c r="B190" s="108" t="s">
        <v>842</v>
      </c>
      <c r="C190" s="94" t="s">
        <v>1573</v>
      </c>
      <c r="D190" s="95">
        <f>D191</f>
        <v>2327350</v>
      </c>
      <c r="E190" s="95">
        <f>E191</f>
        <v>1754000</v>
      </c>
      <c r="F190" s="42">
        <f t="shared" si="5"/>
        <v>573350</v>
      </c>
    </row>
    <row r="191" spans="1:6" s="46" customFormat="1" ht="39.75" customHeight="1">
      <c r="A191" s="45" t="s">
        <v>1572</v>
      </c>
      <c r="B191" s="108" t="s">
        <v>842</v>
      </c>
      <c r="C191" s="94" t="s">
        <v>1574</v>
      </c>
      <c r="D191" s="95">
        <v>2327350</v>
      </c>
      <c r="E191" s="95">
        <v>1754000</v>
      </c>
      <c r="F191" s="42">
        <f t="shared" si="5"/>
        <v>573350</v>
      </c>
    </row>
    <row r="192" spans="1:6" s="46" customFormat="1" ht="57" customHeight="1" hidden="1">
      <c r="A192" s="45" t="s">
        <v>1575</v>
      </c>
      <c r="B192" s="108" t="s">
        <v>842</v>
      </c>
      <c r="C192" s="94" t="s">
        <v>1576</v>
      </c>
      <c r="D192" s="95">
        <f>D193</f>
        <v>0</v>
      </c>
      <c r="E192" s="95">
        <f>E193</f>
        <v>0</v>
      </c>
      <c r="F192" s="42">
        <f t="shared" si="5"/>
        <v>0</v>
      </c>
    </row>
    <row r="193" spans="1:6" s="46" customFormat="1" ht="66" customHeight="1" hidden="1">
      <c r="A193" s="45" t="s">
        <v>1289</v>
      </c>
      <c r="B193" s="108" t="s">
        <v>842</v>
      </c>
      <c r="C193" s="94" t="s">
        <v>1290</v>
      </c>
      <c r="D193" s="95">
        <f>D194</f>
        <v>0</v>
      </c>
      <c r="E193" s="95">
        <f>E194</f>
        <v>0</v>
      </c>
      <c r="F193" s="42">
        <f t="shared" si="5"/>
        <v>0</v>
      </c>
    </row>
    <row r="194" spans="1:6" s="46" customFormat="1" ht="66.75" customHeight="1" hidden="1">
      <c r="A194" s="45" t="s">
        <v>1289</v>
      </c>
      <c r="B194" s="108" t="s">
        <v>842</v>
      </c>
      <c r="C194" s="94" t="s">
        <v>1291</v>
      </c>
      <c r="D194" s="95">
        <v>0</v>
      </c>
      <c r="E194" s="95">
        <v>0</v>
      </c>
      <c r="F194" s="42">
        <f t="shared" si="5"/>
        <v>0</v>
      </c>
    </row>
    <row r="195" spans="1:6" s="46" customFormat="1" ht="52.5" customHeight="1">
      <c r="A195" s="45" t="s">
        <v>1292</v>
      </c>
      <c r="B195" s="108" t="s">
        <v>842</v>
      </c>
      <c r="C195" s="94" t="s">
        <v>1293</v>
      </c>
      <c r="D195" s="95">
        <f>D196</f>
        <v>20500</v>
      </c>
      <c r="E195" s="95">
        <f>E196</f>
        <v>20500</v>
      </c>
      <c r="F195" s="42">
        <f t="shared" si="5"/>
        <v>0</v>
      </c>
    </row>
    <row r="196" spans="1:6" s="46" customFormat="1" ht="66.75" customHeight="1">
      <c r="A196" s="45" t="s">
        <v>674</v>
      </c>
      <c r="B196" s="108" t="s">
        <v>842</v>
      </c>
      <c r="C196" s="94" t="s">
        <v>675</v>
      </c>
      <c r="D196" s="95">
        <v>20500</v>
      </c>
      <c r="E196" s="95">
        <v>20500</v>
      </c>
      <c r="F196" s="42">
        <f t="shared" si="5"/>
        <v>0</v>
      </c>
    </row>
    <row r="197" spans="1:6" s="46" customFormat="1" ht="52.5" customHeight="1">
      <c r="A197" s="45" t="s">
        <v>676</v>
      </c>
      <c r="B197" s="108" t="s">
        <v>842</v>
      </c>
      <c r="C197" s="94" t="s">
        <v>677</v>
      </c>
      <c r="D197" s="95">
        <f>D198</f>
        <v>1190000</v>
      </c>
      <c r="E197" s="95">
        <f>E198</f>
        <v>1183000</v>
      </c>
      <c r="F197" s="42">
        <f t="shared" si="5"/>
        <v>7000</v>
      </c>
    </row>
    <row r="198" spans="1:6" s="46" customFormat="1" ht="54" customHeight="1">
      <c r="A198" s="45" t="s">
        <v>678</v>
      </c>
      <c r="B198" s="108" t="s">
        <v>842</v>
      </c>
      <c r="C198" s="94" t="s">
        <v>679</v>
      </c>
      <c r="D198" s="95">
        <f>D199</f>
        <v>1190000</v>
      </c>
      <c r="E198" s="95">
        <f>E199</f>
        <v>1183000</v>
      </c>
      <c r="F198" s="42">
        <f t="shared" si="5"/>
        <v>7000</v>
      </c>
    </row>
    <row r="199" spans="1:6" s="46" customFormat="1" ht="53.25" customHeight="1">
      <c r="A199" s="45" t="s">
        <v>678</v>
      </c>
      <c r="B199" s="108" t="s">
        <v>842</v>
      </c>
      <c r="C199" s="94" t="s">
        <v>680</v>
      </c>
      <c r="D199" s="95">
        <v>1190000</v>
      </c>
      <c r="E199" s="95">
        <v>1183000</v>
      </c>
      <c r="F199" s="42">
        <f t="shared" si="5"/>
        <v>7000</v>
      </c>
    </row>
    <row r="200" spans="1:6" s="46" customFormat="1" ht="44.25" customHeight="1" hidden="1">
      <c r="A200" s="45" t="s">
        <v>681</v>
      </c>
      <c r="B200" s="108" t="s">
        <v>842</v>
      </c>
      <c r="C200" s="94" t="s">
        <v>682</v>
      </c>
      <c r="D200" s="95">
        <f>D201</f>
        <v>0</v>
      </c>
      <c r="E200" s="95">
        <f>E201</f>
        <v>0</v>
      </c>
      <c r="F200" s="42">
        <f t="shared" si="5"/>
        <v>0</v>
      </c>
    </row>
    <row r="201" spans="1:6" s="46" customFormat="1" ht="45.75" customHeight="1" hidden="1">
      <c r="A201" s="45" t="s">
        <v>683</v>
      </c>
      <c r="B201" s="108" t="s">
        <v>842</v>
      </c>
      <c r="C201" s="94" t="s">
        <v>684</v>
      </c>
      <c r="D201" s="95">
        <f>D202</f>
        <v>0</v>
      </c>
      <c r="E201" s="95">
        <f>E202</f>
        <v>0</v>
      </c>
      <c r="F201" s="42">
        <f t="shared" si="5"/>
        <v>0</v>
      </c>
    </row>
    <row r="202" spans="1:6" s="46" customFormat="1" ht="41.25" customHeight="1" hidden="1">
      <c r="A202" s="45" t="s">
        <v>683</v>
      </c>
      <c r="B202" s="108" t="s">
        <v>842</v>
      </c>
      <c r="C202" s="94" t="s">
        <v>685</v>
      </c>
      <c r="D202" s="95">
        <v>0</v>
      </c>
      <c r="E202" s="95">
        <v>0</v>
      </c>
      <c r="F202" s="42">
        <f t="shared" si="5"/>
        <v>0</v>
      </c>
    </row>
    <row r="203" spans="1:6" s="46" customFormat="1" ht="42" customHeight="1">
      <c r="A203" s="45" t="s">
        <v>686</v>
      </c>
      <c r="B203" s="108" t="s">
        <v>842</v>
      </c>
      <c r="C203" s="94" t="s">
        <v>687</v>
      </c>
      <c r="D203" s="95">
        <f>D204</f>
        <v>384173590</v>
      </c>
      <c r="E203" s="95">
        <f>E204</f>
        <v>260805537.89</v>
      </c>
      <c r="F203" s="42">
        <f t="shared" si="5"/>
        <v>123368052.11000001</v>
      </c>
    </row>
    <row r="204" spans="1:6" s="46" customFormat="1" ht="54.75" customHeight="1">
      <c r="A204" s="45" t="s">
        <v>1313</v>
      </c>
      <c r="B204" s="108" t="s">
        <v>842</v>
      </c>
      <c r="C204" s="94" t="s">
        <v>1314</v>
      </c>
      <c r="D204" s="95">
        <f>D205+D206+D207</f>
        <v>384173590</v>
      </c>
      <c r="E204" s="95">
        <f>E205+E206+E207</f>
        <v>260805537.89</v>
      </c>
      <c r="F204" s="42">
        <f t="shared" si="5"/>
        <v>123368052.11000001</v>
      </c>
    </row>
    <row r="205" spans="1:6" s="46" customFormat="1" ht="48.75" customHeight="1">
      <c r="A205" s="45" t="s">
        <v>1313</v>
      </c>
      <c r="B205" s="108" t="s">
        <v>842</v>
      </c>
      <c r="C205" s="94" t="s">
        <v>1315</v>
      </c>
      <c r="D205" s="95">
        <v>2666590</v>
      </c>
      <c r="E205" s="95">
        <v>1631684</v>
      </c>
      <c r="F205" s="42">
        <f t="shared" si="5"/>
        <v>1034906</v>
      </c>
    </row>
    <row r="206" spans="1:6" s="46" customFormat="1" ht="45">
      <c r="A206" s="45" t="s">
        <v>1313</v>
      </c>
      <c r="B206" s="108" t="s">
        <v>842</v>
      </c>
      <c r="C206" s="94" t="s">
        <v>1316</v>
      </c>
      <c r="D206" s="95">
        <v>359183000</v>
      </c>
      <c r="E206" s="95">
        <v>244291453.89</v>
      </c>
      <c r="F206" s="42">
        <f t="shared" si="5"/>
        <v>114891546.11000001</v>
      </c>
    </row>
    <row r="207" spans="1:6" s="46" customFormat="1" ht="53.25" customHeight="1">
      <c r="A207" s="45" t="s">
        <v>1313</v>
      </c>
      <c r="B207" s="108" t="s">
        <v>842</v>
      </c>
      <c r="C207" s="94" t="s">
        <v>1317</v>
      </c>
      <c r="D207" s="95">
        <v>22324000</v>
      </c>
      <c r="E207" s="95">
        <v>14882400</v>
      </c>
      <c r="F207" s="42">
        <f t="shared" si="5"/>
        <v>7441600</v>
      </c>
    </row>
    <row r="208" spans="1:6" s="46" customFormat="1" ht="88.5" customHeight="1">
      <c r="A208" s="45" t="s">
        <v>1318</v>
      </c>
      <c r="B208" s="108" t="s">
        <v>842</v>
      </c>
      <c r="C208" s="94" t="s">
        <v>1319</v>
      </c>
      <c r="D208" s="95">
        <f>D209</f>
        <v>3226690</v>
      </c>
      <c r="E208" s="95">
        <f>E209</f>
        <v>3068226</v>
      </c>
      <c r="F208" s="42">
        <f t="shared" si="5"/>
        <v>158464</v>
      </c>
    </row>
    <row r="209" spans="1:6" s="46" customFormat="1" ht="89.25" customHeight="1">
      <c r="A209" s="45" t="s">
        <v>1320</v>
      </c>
      <c r="B209" s="108" t="s">
        <v>842</v>
      </c>
      <c r="C209" s="94" t="s">
        <v>1321</v>
      </c>
      <c r="D209" s="95">
        <f>D210</f>
        <v>3226690</v>
      </c>
      <c r="E209" s="95">
        <f>E210</f>
        <v>3068226</v>
      </c>
      <c r="F209" s="42">
        <f t="shared" si="5"/>
        <v>158464</v>
      </c>
    </row>
    <row r="210" spans="1:6" s="46" customFormat="1" ht="90.75" customHeight="1">
      <c r="A210" s="45" t="s">
        <v>1320</v>
      </c>
      <c r="B210" s="108" t="s">
        <v>842</v>
      </c>
      <c r="C210" s="94" t="s">
        <v>1322</v>
      </c>
      <c r="D210" s="95">
        <v>3226690</v>
      </c>
      <c r="E210" s="95">
        <v>3068226</v>
      </c>
      <c r="F210" s="42">
        <f>D210-E210</f>
        <v>158464</v>
      </c>
    </row>
    <row r="211" spans="1:6" s="46" customFormat="1" ht="16.5" customHeight="1" hidden="1">
      <c r="A211" s="47" t="s">
        <v>1323</v>
      </c>
      <c r="B211" s="108" t="s">
        <v>842</v>
      </c>
      <c r="C211" s="49" t="s">
        <v>1324</v>
      </c>
      <c r="D211" s="95">
        <f>D212+D214</f>
        <v>0</v>
      </c>
      <c r="E211" s="95">
        <f>E212+E214</f>
        <v>0</v>
      </c>
      <c r="F211" s="42">
        <f t="shared" si="5"/>
        <v>0</v>
      </c>
    </row>
    <row r="212" spans="1:6" s="46" customFormat="1" ht="72" customHeight="1" hidden="1">
      <c r="A212" s="47" t="s">
        <v>1325</v>
      </c>
      <c r="B212" s="108" t="s">
        <v>842</v>
      </c>
      <c r="C212" s="49" t="s">
        <v>1326</v>
      </c>
      <c r="D212" s="50">
        <f>D213</f>
        <v>0</v>
      </c>
      <c r="E212" s="50">
        <f>E213</f>
        <v>0</v>
      </c>
      <c r="F212" s="42">
        <f t="shared" si="5"/>
        <v>0</v>
      </c>
    </row>
    <row r="213" spans="1:6" s="46" customFormat="1" ht="69" customHeight="1" hidden="1">
      <c r="A213" s="47" t="s">
        <v>689</v>
      </c>
      <c r="B213" s="108" t="s">
        <v>842</v>
      </c>
      <c r="C213" s="49" t="s">
        <v>690</v>
      </c>
      <c r="D213" s="50">
        <v>0</v>
      </c>
      <c r="E213" s="50">
        <v>0</v>
      </c>
      <c r="F213" s="42">
        <f t="shared" si="5"/>
        <v>0</v>
      </c>
    </row>
    <row r="214" spans="1:6" s="46" customFormat="1" ht="71.25" customHeight="1" hidden="1">
      <c r="A214" s="47" t="s">
        <v>691</v>
      </c>
      <c r="B214" s="108" t="s">
        <v>842</v>
      </c>
      <c r="C214" s="49" t="s">
        <v>692</v>
      </c>
      <c r="D214" s="50">
        <f>D215</f>
        <v>0</v>
      </c>
      <c r="E214" s="50">
        <f>E215</f>
        <v>0</v>
      </c>
      <c r="F214" s="42">
        <f t="shared" si="5"/>
        <v>0</v>
      </c>
    </row>
    <row r="215" spans="1:6" s="46" customFormat="1" ht="72.75" customHeight="1" hidden="1">
      <c r="A215" s="47" t="s">
        <v>694</v>
      </c>
      <c r="B215" s="108" t="s">
        <v>842</v>
      </c>
      <c r="C215" s="49" t="s">
        <v>695</v>
      </c>
      <c r="D215" s="50">
        <v>0</v>
      </c>
      <c r="E215" s="50">
        <v>0</v>
      </c>
      <c r="F215" s="42">
        <f t="shared" si="5"/>
        <v>0</v>
      </c>
    </row>
    <row r="216" spans="1:6" s="46" customFormat="1" ht="31.5" customHeight="1" hidden="1">
      <c r="A216" s="47" t="s">
        <v>696</v>
      </c>
      <c r="B216" s="108" t="s">
        <v>842</v>
      </c>
      <c r="C216" s="49" t="s">
        <v>697</v>
      </c>
      <c r="D216" s="95">
        <f>D217</f>
        <v>0</v>
      </c>
      <c r="E216" s="95">
        <f>E217</f>
        <v>0</v>
      </c>
      <c r="F216" s="42">
        <f t="shared" si="5"/>
        <v>0</v>
      </c>
    </row>
    <row r="217" spans="1:6" s="46" customFormat="1" ht="29.25" customHeight="1" hidden="1">
      <c r="A217" s="47" t="s">
        <v>698</v>
      </c>
      <c r="B217" s="108" t="s">
        <v>842</v>
      </c>
      <c r="C217" s="49" t="s">
        <v>699</v>
      </c>
      <c r="D217" s="95">
        <f>D218</f>
        <v>0</v>
      </c>
      <c r="E217" s="95">
        <f>E218</f>
        <v>0</v>
      </c>
      <c r="F217" s="42">
        <f t="shared" si="5"/>
        <v>0</v>
      </c>
    </row>
    <row r="218" spans="1:6" s="46" customFormat="1" ht="32.25" customHeight="1" hidden="1">
      <c r="A218" s="47" t="s">
        <v>698</v>
      </c>
      <c r="B218" s="108" t="s">
        <v>842</v>
      </c>
      <c r="C218" s="49" t="s">
        <v>700</v>
      </c>
      <c r="D218" s="95">
        <v>0</v>
      </c>
      <c r="E218" s="95">
        <v>0</v>
      </c>
      <c r="F218" s="42">
        <f t="shared" si="5"/>
        <v>0</v>
      </c>
    </row>
    <row r="219" spans="1:6" s="46" customFormat="1" ht="32.25" customHeight="1">
      <c r="A219" s="47" t="s">
        <v>701</v>
      </c>
      <c r="B219" s="108" t="s">
        <v>842</v>
      </c>
      <c r="C219" s="49" t="s">
        <v>702</v>
      </c>
      <c r="D219" s="95">
        <f>D224+D228+D230+D220+D222+D226</f>
        <v>15567072</v>
      </c>
      <c r="E219" s="95">
        <f>E224+E228+E230+E220+E222</f>
        <v>13126100</v>
      </c>
      <c r="F219" s="42">
        <f t="shared" si="5"/>
        <v>2440972</v>
      </c>
    </row>
    <row r="220" spans="1:6" s="46" customFormat="1" ht="53.25" customHeight="1">
      <c r="A220" s="47" t="s">
        <v>1367</v>
      </c>
      <c r="B220" s="108" t="s">
        <v>842</v>
      </c>
      <c r="C220" s="49" t="s">
        <v>1369</v>
      </c>
      <c r="D220" s="95">
        <f>D221</f>
        <v>7758500</v>
      </c>
      <c r="E220" s="95">
        <f>E221</f>
        <v>7758500</v>
      </c>
      <c r="F220" s="42">
        <f t="shared" si="5"/>
        <v>0</v>
      </c>
    </row>
    <row r="221" spans="1:6" s="46" customFormat="1" ht="61.5" customHeight="1">
      <c r="A221" s="47" t="s">
        <v>1368</v>
      </c>
      <c r="B221" s="108" t="s">
        <v>842</v>
      </c>
      <c r="C221" s="49" t="s">
        <v>1370</v>
      </c>
      <c r="D221" s="95">
        <v>7758500</v>
      </c>
      <c r="E221" s="95">
        <v>7758500</v>
      </c>
      <c r="F221" s="42">
        <f t="shared" si="5"/>
        <v>0</v>
      </c>
    </row>
    <row r="222" spans="1:6" s="46" customFormat="1" ht="61.5" customHeight="1">
      <c r="A222" s="47" t="s">
        <v>404</v>
      </c>
      <c r="B222" s="108" t="s">
        <v>842</v>
      </c>
      <c r="C222" s="49" t="s">
        <v>1288</v>
      </c>
      <c r="D222" s="95">
        <f>D223</f>
        <v>11800</v>
      </c>
      <c r="E222" s="95">
        <f>E223</f>
        <v>11800</v>
      </c>
      <c r="F222" s="42">
        <f t="shared" si="5"/>
        <v>0</v>
      </c>
    </row>
    <row r="223" spans="1:6" s="46" customFormat="1" ht="54.75" customHeight="1">
      <c r="A223" s="47" t="s">
        <v>326</v>
      </c>
      <c r="B223" s="108" t="s">
        <v>842</v>
      </c>
      <c r="C223" s="49" t="s">
        <v>405</v>
      </c>
      <c r="D223" s="95">
        <v>11800</v>
      </c>
      <c r="E223" s="95">
        <v>11800</v>
      </c>
      <c r="F223" s="42">
        <f t="shared" si="5"/>
        <v>0</v>
      </c>
    </row>
    <row r="224" spans="1:6" s="46" customFormat="1" ht="60.75" customHeight="1">
      <c r="A224" s="47" t="s">
        <v>1336</v>
      </c>
      <c r="B224" s="108" t="s">
        <v>842</v>
      </c>
      <c r="C224" s="49" t="s">
        <v>1337</v>
      </c>
      <c r="D224" s="95">
        <f>D225</f>
        <v>0</v>
      </c>
      <c r="E224" s="95">
        <f>E225</f>
        <v>0</v>
      </c>
      <c r="F224" s="42">
        <f t="shared" si="5"/>
        <v>0</v>
      </c>
    </row>
    <row r="225" spans="1:6" s="46" customFormat="1" ht="71.25" customHeight="1">
      <c r="A225" s="47" t="s">
        <v>1338</v>
      </c>
      <c r="B225" s="108" t="s">
        <v>842</v>
      </c>
      <c r="C225" s="49" t="s">
        <v>695</v>
      </c>
      <c r="D225" s="95">
        <v>0</v>
      </c>
      <c r="E225" s="95">
        <v>0</v>
      </c>
      <c r="F225" s="42">
        <f t="shared" si="5"/>
        <v>0</v>
      </c>
    </row>
    <row r="226" spans="1:6" s="46" customFormat="1" ht="71.25" customHeight="1">
      <c r="A226" s="47" t="s">
        <v>407</v>
      </c>
      <c r="B226" s="108" t="s">
        <v>842</v>
      </c>
      <c r="C226" s="49" t="s">
        <v>408</v>
      </c>
      <c r="D226" s="95">
        <f>D227</f>
        <v>2215972</v>
      </c>
      <c r="E226" s="95">
        <f>E227</f>
        <v>0</v>
      </c>
      <c r="F226" s="42">
        <f t="shared" si="5"/>
        <v>2215972</v>
      </c>
    </row>
    <row r="227" spans="1:6" s="46" customFormat="1" ht="71.25" customHeight="1">
      <c r="A227" s="47" t="s">
        <v>406</v>
      </c>
      <c r="B227" s="108" t="s">
        <v>842</v>
      </c>
      <c r="C227" s="49" t="s">
        <v>409</v>
      </c>
      <c r="D227" s="95">
        <v>2215972</v>
      </c>
      <c r="E227" s="95">
        <v>0</v>
      </c>
      <c r="F227" s="42">
        <f t="shared" si="5"/>
        <v>2215972</v>
      </c>
    </row>
    <row r="228" spans="1:6" s="46" customFormat="1" ht="84.75" customHeight="1">
      <c r="A228" s="47" t="s">
        <v>1339</v>
      </c>
      <c r="B228" s="108" t="s">
        <v>842</v>
      </c>
      <c r="C228" s="49" t="s">
        <v>473</v>
      </c>
      <c r="D228" s="95">
        <f>D229</f>
        <v>5130800</v>
      </c>
      <c r="E228" s="95">
        <f>E229</f>
        <v>5130800</v>
      </c>
      <c r="F228" s="42">
        <f t="shared" si="5"/>
        <v>0</v>
      </c>
    </row>
    <row r="229" spans="1:6" s="46" customFormat="1" ht="82.5" customHeight="1">
      <c r="A229" s="47" t="s">
        <v>474</v>
      </c>
      <c r="B229" s="108" t="s">
        <v>842</v>
      </c>
      <c r="C229" s="49" t="s">
        <v>475</v>
      </c>
      <c r="D229" s="95">
        <v>5130800</v>
      </c>
      <c r="E229" s="95">
        <v>5130800</v>
      </c>
      <c r="F229" s="42">
        <f t="shared" si="5"/>
        <v>0</v>
      </c>
    </row>
    <row r="230" spans="1:6" s="46" customFormat="1" ht="30.75" customHeight="1">
      <c r="A230" s="47" t="s">
        <v>476</v>
      </c>
      <c r="B230" s="108" t="s">
        <v>842</v>
      </c>
      <c r="C230" s="49" t="s">
        <v>477</v>
      </c>
      <c r="D230" s="95">
        <f>D231</f>
        <v>450000</v>
      </c>
      <c r="E230" s="95">
        <f>E231</f>
        <v>225000</v>
      </c>
      <c r="F230" s="42">
        <f t="shared" si="5"/>
        <v>225000</v>
      </c>
    </row>
    <row r="231" spans="1:6" s="46" customFormat="1" ht="38.25" customHeight="1">
      <c r="A231" s="47" t="s">
        <v>478</v>
      </c>
      <c r="B231" s="108" t="s">
        <v>842</v>
      </c>
      <c r="C231" s="49" t="s">
        <v>479</v>
      </c>
      <c r="D231" s="95">
        <v>450000</v>
      </c>
      <c r="E231" s="95">
        <v>225000</v>
      </c>
      <c r="F231" s="42">
        <f aca="true" t="shared" si="7" ref="F231:F237">D231-E231</f>
        <v>225000</v>
      </c>
    </row>
    <row r="232" spans="1:6" s="46" customFormat="1" ht="24.75" customHeight="1">
      <c r="A232" s="47" t="s">
        <v>480</v>
      </c>
      <c r="B232" s="108" t="s">
        <v>842</v>
      </c>
      <c r="C232" s="49" t="s">
        <v>481</v>
      </c>
      <c r="D232" s="95">
        <f>D233</f>
        <v>0</v>
      </c>
      <c r="E232" s="95">
        <f>E233</f>
        <v>0</v>
      </c>
      <c r="F232" s="42">
        <f t="shared" si="7"/>
        <v>0</v>
      </c>
    </row>
    <row r="233" spans="1:6" s="46" customFormat="1" ht="32.25" customHeight="1">
      <c r="A233" s="47" t="s">
        <v>482</v>
      </c>
      <c r="B233" s="108" t="s">
        <v>842</v>
      </c>
      <c r="C233" s="49" t="s">
        <v>634</v>
      </c>
      <c r="D233" s="95">
        <f>D234</f>
        <v>0</v>
      </c>
      <c r="E233" s="95">
        <f>E234</f>
        <v>0</v>
      </c>
      <c r="F233" s="42">
        <f t="shared" si="7"/>
        <v>0</v>
      </c>
    </row>
    <row r="234" spans="1:6" s="46" customFormat="1" ht="32.25" customHeight="1">
      <c r="A234" s="47" t="s">
        <v>482</v>
      </c>
      <c r="B234" s="108" t="s">
        <v>842</v>
      </c>
      <c r="C234" s="49" t="s">
        <v>700</v>
      </c>
      <c r="D234" s="95">
        <v>0</v>
      </c>
      <c r="E234" s="95">
        <v>0</v>
      </c>
      <c r="F234" s="42">
        <f t="shared" si="7"/>
        <v>0</v>
      </c>
    </row>
    <row r="235" spans="1:6" s="46" customFormat="1" ht="54" customHeight="1">
      <c r="A235" s="45" t="s">
        <v>483</v>
      </c>
      <c r="B235" s="108" t="s">
        <v>842</v>
      </c>
      <c r="C235" s="94" t="s">
        <v>484</v>
      </c>
      <c r="D235" s="95">
        <f>D236</f>
        <v>0</v>
      </c>
      <c r="E235" s="95">
        <f>E236</f>
        <v>-6501353.609999999</v>
      </c>
      <c r="F235" s="42">
        <f t="shared" si="7"/>
        <v>6501353.609999999</v>
      </c>
    </row>
    <row r="236" spans="1:6" s="46" customFormat="1" ht="55.5" customHeight="1">
      <c r="A236" s="45" t="s">
        <v>485</v>
      </c>
      <c r="B236" s="108" t="s">
        <v>842</v>
      </c>
      <c r="C236" s="94" t="s">
        <v>486</v>
      </c>
      <c r="D236" s="95">
        <f>D237</f>
        <v>0</v>
      </c>
      <c r="E236" s="95">
        <f>E237+E238</f>
        <v>-6501353.609999999</v>
      </c>
      <c r="F236" s="42">
        <f t="shared" si="7"/>
        <v>6501353.609999999</v>
      </c>
    </row>
    <row r="237" spans="1:6" s="46" customFormat="1" ht="54.75" customHeight="1">
      <c r="A237" s="45" t="s">
        <v>485</v>
      </c>
      <c r="B237" s="108" t="s">
        <v>842</v>
      </c>
      <c r="C237" s="94" t="s">
        <v>1181</v>
      </c>
      <c r="D237" s="95">
        <v>0</v>
      </c>
      <c r="E237" s="95">
        <v>-2126855.47</v>
      </c>
      <c r="F237" s="42">
        <f t="shared" si="7"/>
        <v>2126855.47</v>
      </c>
    </row>
    <row r="238" spans="1:6" s="46" customFormat="1" ht="54.75" customHeight="1">
      <c r="A238" s="45" t="s">
        <v>485</v>
      </c>
      <c r="B238" s="108" t="s">
        <v>842</v>
      </c>
      <c r="C238" s="94" t="s">
        <v>487</v>
      </c>
      <c r="D238" s="95">
        <v>0</v>
      </c>
      <c r="E238" s="95">
        <v>-4374498.14</v>
      </c>
      <c r="F238" s="42">
        <f>D238-E238</f>
        <v>4374498.14</v>
      </c>
    </row>
  </sheetData>
  <mergeCells count="9">
    <mergeCell ref="A2:F2"/>
    <mergeCell ref="B6:D7"/>
    <mergeCell ref="A11:F11"/>
    <mergeCell ref="A13:A15"/>
    <mergeCell ref="B13:B15"/>
    <mergeCell ref="D13:D15"/>
    <mergeCell ref="E13:E15"/>
    <mergeCell ref="F13:F15"/>
    <mergeCell ref="B5:C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4"/>
  <sheetViews>
    <sheetView zoomScale="115" zoomScaleNormal="115" workbookViewId="0" topLeftCell="A1">
      <selection activeCell="D7" sqref="D7:E7"/>
    </sheetView>
  </sheetViews>
  <sheetFormatPr defaultColWidth="9.140625" defaultRowHeight="15"/>
  <cols>
    <col min="1" max="1" width="46.421875" style="7" customWidth="1"/>
    <col min="2" max="2" width="12.140625" style="7" customWidth="1"/>
    <col min="3" max="3" width="23.57421875" style="7" customWidth="1"/>
    <col min="4" max="6" width="18.140625" style="7" customWidth="1"/>
    <col min="7" max="7" width="8.8515625" style="7" hidden="1" customWidth="1"/>
    <col min="8" max="8" width="33.8515625" style="7" customWidth="1"/>
    <col min="9" max="16384" width="8.8515625" style="7" customWidth="1"/>
  </cols>
  <sheetData>
    <row r="1" spans="1:8" ht="13.5" customHeight="1">
      <c r="A1" s="191" t="s">
        <v>974</v>
      </c>
      <c r="B1" s="192"/>
      <c r="C1" s="192"/>
      <c r="D1" s="192"/>
      <c r="E1" s="192"/>
      <c r="F1" s="6" t="s">
        <v>1355</v>
      </c>
      <c r="G1" s="5"/>
      <c r="H1" s="5"/>
    </row>
    <row r="2" spans="1:8" ht="13.5" customHeight="1">
      <c r="A2" s="97"/>
      <c r="B2" s="97"/>
      <c r="C2" s="97"/>
      <c r="D2" s="97"/>
      <c r="E2" s="97"/>
      <c r="F2" s="97"/>
      <c r="G2" s="5"/>
      <c r="H2" s="5"/>
    </row>
    <row r="3" spans="1:8" ht="12" customHeight="1">
      <c r="A3" s="189" t="s">
        <v>967</v>
      </c>
      <c r="B3" s="189" t="s">
        <v>1563</v>
      </c>
      <c r="C3" s="189" t="s">
        <v>972</v>
      </c>
      <c r="D3" s="193" t="s">
        <v>1298</v>
      </c>
      <c r="E3" s="193" t="s">
        <v>1218</v>
      </c>
      <c r="F3" s="189" t="s">
        <v>1199</v>
      </c>
      <c r="G3" s="98"/>
      <c r="H3" s="5"/>
    </row>
    <row r="4" spans="1:8" ht="12" customHeight="1">
      <c r="A4" s="190"/>
      <c r="B4" s="190"/>
      <c r="C4" s="190"/>
      <c r="D4" s="194"/>
      <c r="E4" s="194"/>
      <c r="F4" s="190"/>
      <c r="G4" s="98"/>
      <c r="H4" s="5"/>
    </row>
    <row r="5" spans="1:8" ht="10.5" customHeight="1">
      <c r="A5" s="190"/>
      <c r="B5" s="190"/>
      <c r="C5" s="190"/>
      <c r="D5" s="194"/>
      <c r="E5" s="194"/>
      <c r="F5" s="190"/>
      <c r="G5" s="98"/>
      <c r="H5" s="5"/>
    </row>
    <row r="6" spans="1:8" ht="12" customHeight="1" thickBot="1">
      <c r="A6" s="129">
        <v>1</v>
      </c>
      <c r="B6" s="130">
        <v>2</v>
      </c>
      <c r="C6" s="131">
        <v>3</v>
      </c>
      <c r="D6" s="132" t="s">
        <v>719</v>
      </c>
      <c r="E6" s="132" t="s">
        <v>584</v>
      </c>
      <c r="F6" s="132" t="s">
        <v>1549</v>
      </c>
      <c r="G6" s="99" t="s">
        <v>1461</v>
      </c>
      <c r="H6" s="2" t="s">
        <v>1461</v>
      </c>
    </row>
    <row r="7" spans="1:8" ht="16.5" customHeight="1">
      <c r="A7" s="133" t="s">
        <v>169</v>
      </c>
      <c r="B7" s="134">
        <v>200</v>
      </c>
      <c r="C7" s="135" t="s">
        <v>117</v>
      </c>
      <c r="D7" s="171">
        <v>835136580.92</v>
      </c>
      <c r="E7" s="171">
        <v>502908318.91</v>
      </c>
      <c r="F7" s="136">
        <v>332228262.01</v>
      </c>
      <c r="G7" s="137" t="s">
        <v>1461</v>
      </c>
      <c r="H7" s="2" t="s">
        <v>1461</v>
      </c>
    </row>
    <row r="8" spans="1:8" ht="12" customHeight="1">
      <c r="A8" s="138" t="s">
        <v>717</v>
      </c>
      <c r="B8" s="139"/>
      <c r="C8" s="140" t="s">
        <v>1461</v>
      </c>
      <c r="D8" s="141"/>
      <c r="E8" s="141"/>
      <c r="F8" s="142"/>
      <c r="G8" s="137" t="s">
        <v>1461</v>
      </c>
      <c r="H8" s="2" t="s">
        <v>1461</v>
      </c>
    </row>
    <row r="9" spans="1:8" ht="15">
      <c r="A9" s="143" t="s">
        <v>1462</v>
      </c>
      <c r="B9" s="144" t="s">
        <v>176</v>
      </c>
      <c r="C9" s="145" t="s">
        <v>987</v>
      </c>
      <c r="D9" s="146">
        <v>150853829</v>
      </c>
      <c r="E9" s="146">
        <v>52397268.27</v>
      </c>
      <c r="F9" s="150">
        <v>98456560.73</v>
      </c>
      <c r="G9" s="147"/>
      <c r="H9" s="1"/>
    </row>
    <row r="10" spans="1:8" ht="15">
      <c r="A10" s="148" t="s">
        <v>968</v>
      </c>
      <c r="B10" s="144" t="s">
        <v>176</v>
      </c>
      <c r="C10" s="145" t="s">
        <v>570</v>
      </c>
      <c r="D10" s="149">
        <v>90727009</v>
      </c>
      <c r="E10" s="149">
        <v>50135641.18</v>
      </c>
      <c r="F10" s="150">
        <v>40591367.82</v>
      </c>
      <c r="G10" s="147"/>
      <c r="H10" s="1"/>
    </row>
    <row r="11" spans="1:8" ht="23.25">
      <c r="A11" s="148" t="s">
        <v>1100</v>
      </c>
      <c r="B11" s="144" t="s">
        <v>176</v>
      </c>
      <c r="C11" s="145" t="s">
        <v>38</v>
      </c>
      <c r="D11" s="149">
        <v>1645000</v>
      </c>
      <c r="E11" s="149">
        <v>1128835.26</v>
      </c>
      <c r="F11" s="150">
        <v>516164.74</v>
      </c>
      <c r="G11" s="147"/>
      <c r="H11" s="1"/>
    </row>
    <row r="12" spans="1:8" ht="23.25">
      <c r="A12" s="151" t="s">
        <v>1271</v>
      </c>
      <c r="B12" s="144" t="s">
        <v>176</v>
      </c>
      <c r="C12" s="145" t="s">
        <v>820</v>
      </c>
      <c r="D12" s="149">
        <v>1645000</v>
      </c>
      <c r="E12" s="149">
        <v>1128835.26</v>
      </c>
      <c r="F12" s="150">
        <v>516164.74</v>
      </c>
      <c r="G12" s="147"/>
      <c r="H12" s="1"/>
    </row>
    <row r="13" spans="1:8" ht="15">
      <c r="A13" s="151" t="s">
        <v>1272</v>
      </c>
      <c r="B13" s="144" t="s">
        <v>176</v>
      </c>
      <c r="C13" s="145" t="s">
        <v>572</v>
      </c>
      <c r="D13" s="149">
        <v>1645000</v>
      </c>
      <c r="E13" s="149">
        <v>1128835.26</v>
      </c>
      <c r="F13" s="150">
        <v>516164.74</v>
      </c>
      <c r="G13" s="147"/>
      <c r="H13" s="1"/>
    </row>
    <row r="14" spans="1:8" ht="34.5">
      <c r="A14" s="148" t="s">
        <v>1387</v>
      </c>
      <c r="B14" s="144" t="s">
        <v>176</v>
      </c>
      <c r="C14" s="145" t="s">
        <v>1212</v>
      </c>
      <c r="D14" s="149">
        <v>1640000</v>
      </c>
      <c r="E14" s="149">
        <v>1128335.26</v>
      </c>
      <c r="F14" s="150">
        <v>511664.74</v>
      </c>
      <c r="G14" s="147"/>
      <c r="H14" s="1"/>
    </row>
    <row r="15" spans="1:8" ht="15">
      <c r="A15" s="148" t="s">
        <v>441</v>
      </c>
      <c r="B15" s="144" t="s">
        <v>176</v>
      </c>
      <c r="C15" s="145" t="s">
        <v>1396</v>
      </c>
      <c r="D15" s="149">
        <v>1640000</v>
      </c>
      <c r="E15" s="149">
        <v>1128335.26</v>
      </c>
      <c r="F15" s="150">
        <v>511664.74</v>
      </c>
      <c r="G15" s="147"/>
      <c r="H15" s="1"/>
    </row>
    <row r="16" spans="1:8" ht="15">
      <c r="A16" s="148" t="s">
        <v>170</v>
      </c>
      <c r="B16" s="144" t="s">
        <v>176</v>
      </c>
      <c r="C16" s="145" t="s">
        <v>112</v>
      </c>
      <c r="D16" s="149">
        <v>1640000</v>
      </c>
      <c r="E16" s="149">
        <v>1128335.26</v>
      </c>
      <c r="F16" s="150">
        <v>511664.74</v>
      </c>
      <c r="G16" s="147"/>
      <c r="H16" s="1"/>
    </row>
    <row r="17" spans="1:8" ht="15">
      <c r="A17" s="148" t="s">
        <v>558</v>
      </c>
      <c r="B17" s="144" t="s">
        <v>176</v>
      </c>
      <c r="C17" s="145" t="s">
        <v>177</v>
      </c>
      <c r="D17" s="149">
        <v>1260000</v>
      </c>
      <c r="E17" s="149">
        <v>905448.87</v>
      </c>
      <c r="F17" s="150">
        <v>354551.13</v>
      </c>
      <c r="G17" s="147"/>
      <c r="H17" s="1"/>
    </row>
    <row r="18" spans="1:8" ht="15">
      <c r="A18" s="148" t="s">
        <v>1108</v>
      </c>
      <c r="B18" s="144" t="s">
        <v>176</v>
      </c>
      <c r="C18" s="145" t="s">
        <v>430</v>
      </c>
      <c r="D18" s="149">
        <v>380000</v>
      </c>
      <c r="E18" s="149">
        <v>222886.39</v>
      </c>
      <c r="F18" s="150">
        <v>157113.61</v>
      </c>
      <c r="G18" s="147"/>
      <c r="H18" s="1"/>
    </row>
    <row r="19" spans="1:8" ht="34.5">
      <c r="A19" s="148" t="s">
        <v>607</v>
      </c>
      <c r="B19" s="144" t="s">
        <v>176</v>
      </c>
      <c r="C19" s="145" t="s">
        <v>182</v>
      </c>
      <c r="D19" s="149">
        <v>5000</v>
      </c>
      <c r="E19" s="149">
        <v>500</v>
      </c>
      <c r="F19" s="150">
        <v>4500</v>
      </c>
      <c r="G19" s="147"/>
      <c r="H19" s="1"/>
    </row>
    <row r="20" spans="1:8" ht="15">
      <c r="A20" s="148" t="s">
        <v>441</v>
      </c>
      <c r="B20" s="144" t="s">
        <v>176</v>
      </c>
      <c r="C20" s="145" t="s">
        <v>603</v>
      </c>
      <c r="D20" s="149">
        <v>5000</v>
      </c>
      <c r="E20" s="149">
        <v>500</v>
      </c>
      <c r="F20" s="150">
        <v>4500</v>
      </c>
      <c r="G20" s="147"/>
      <c r="H20" s="1"/>
    </row>
    <row r="21" spans="1:8" ht="15">
      <c r="A21" s="148" t="s">
        <v>170</v>
      </c>
      <c r="B21" s="144" t="s">
        <v>176</v>
      </c>
      <c r="C21" s="145" t="s">
        <v>1359</v>
      </c>
      <c r="D21" s="149">
        <v>5000</v>
      </c>
      <c r="E21" s="149">
        <v>500</v>
      </c>
      <c r="F21" s="150">
        <v>4500</v>
      </c>
      <c r="G21" s="147"/>
      <c r="H21" s="1"/>
    </row>
    <row r="22" spans="1:8" ht="15">
      <c r="A22" s="148" t="s">
        <v>976</v>
      </c>
      <c r="B22" s="144" t="s">
        <v>176</v>
      </c>
      <c r="C22" s="145" t="s">
        <v>1105</v>
      </c>
      <c r="D22" s="149">
        <v>5000</v>
      </c>
      <c r="E22" s="149">
        <v>500</v>
      </c>
      <c r="F22" s="150">
        <v>4500</v>
      </c>
      <c r="G22" s="147"/>
      <c r="H22" s="1"/>
    </row>
    <row r="23" spans="1:8" ht="45.75">
      <c r="A23" s="151" t="s">
        <v>135</v>
      </c>
      <c r="B23" s="144" t="s">
        <v>176</v>
      </c>
      <c r="C23" s="145" t="s">
        <v>1178</v>
      </c>
      <c r="D23" s="149">
        <v>14157000</v>
      </c>
      <c r="E23" s="149">
        <v>10089022.38</v>
      </c>
      <c r="F23" s="150">
        <v>4067977.62</v>
      </c>
      <c r="G23" s="147"/>
      <c r="H23" s="1"/>
    </row>
    <row r="24" spans="1:8" ht="23.25">
      <c r="A24" s="151" t="s">
        <v>1271</v>
      </c>
      <c r="B24" s="144" t="s">
        <v>176</v>
      </c>
      <c r="C24" s="145" t="s">
        <v>821</v>
      </c>
      <c r="D24" s="149">
        <v>14157000</v>
      </c>
      <c r="E24" s="149">
        <v>10089022.38</v>
      </c>
      <c r="F24" s="150">
        <v>4067977.62</v>
      </c>
      <c r="G24" s="147"/>
      <c r="H24" s="1"/>
    </row>
    <row r="25" spans="1:8" ht="23.25">
      <c r="A25" s="151" t="s">
        <v>688</v>
      </c>
      <c r="B25" s="144" t="s">
        <v>176</v>
      </c>
      <c r="C25" s="145" t="s">
        <v>142</v>
      </c>
      <c r="D25" s="149">
        <v>14157000</v>
      </c>
      <c r="E25" s="149">
        <v>10089022.38</v>
      </c>
      <c r="F25" s="150">
        <v>4067977.62</v>
      </c>
      <c r="G25" s="147"/>
      <c r="H25" s="1"/>
    </row>
    <row r="26" spans="1:8" ht="34.5">
      <c r="A26" s="148" t="s">
        <v>1387</v>
      </c>
      <c r="B26" s="144" t="s">
        <v>176</v>
      </c>
      <c r="C26" s="145" t="s">
        <v>1449</v>
      </c>
      <c r="D26" s="149">
        <v>13201000</v>
      </c>
      <c r="E26" s="149">
        <v>9724844.04</v>
      </c>
      <c r="F26" s="150">
        <v>3476155.96</v>
      </c>
      <c r="G26" s="147"/>
      <c r="H26" s="1"/>
    </row>
    <row r="27" spans="1:8" ht="15">
      <c r="A27" s="148" t="s">
        <v>441</v>
      </c>
      <c r="B27" s="144" t="s">
        <v>176</v>
      </c>
      <c r="C27" s="145" t="s">
        <v>44</v>
      </c>
      <c r="D27" s="149">
        <v>13201000</v>
      </c>
      <c r="E27" s="149">
        <v>9724844.04</v>
      </c>
      <c r="F27" s="150">
        <v>3476155.96</v>
      </c>
      <c r="G27" s="147"/>
      <c r="H27" s="1"/>
    </row>
    <row r="28" spans="1:8" ht="15">
      <c r="A28" s="148" t="s">
        <v>170</v>
      </c>
      <c r="B28" s="144" t="s">
        <v>176</v>
      </c>
      <c r="C28" s="145" t="s">
        <v>1216</v>
      </c>
      <c r="D28" s="149">
        <v>13201000</v>
      </c>
      <c r="E28" s="149">
        <v>9724844.04</v>
      </c>
      <c r="F28" s="150">
        <v>3476155.96</v>
      </c>
      <c r="G28" s="147"/>
      <c r="H28" s="1"/>
    </row>
    <row r="29" spans="1:8" ht="15">
      <c r="A29" s="148" t="s">
        <v>558</v>
      </c>
      <c r="B29" s="144" t="s">
        <v>176</v>
      </c>
      <c r="C29" s="145" t="s">
        <v>423</v>
      </c>
      <c r="D29" s="149">
        <v>10247000</v>
      </c>
      <c r="E29" s="149">
        <v>7717740.39</v>
      </c>
      <c r="F29" s="150">
        <v>2529259.61</v>
      </c>
      <c r="G29" s="147"/>
      <c r="H29" s="1"/>
    </row>
    <row r="30" spans="1:8" ht="15">
      <c r="A30" s="148" t="s">
        <v>1108</v>
      </c>
      <c r="B30" s="144" t="s">
        <v>176</v>
      </c>
      <c r="C30" s="145" t="s">
        <v>322</v>
      </c>
      <c r="D30" s="149">
        <v>2954000</v>
      </c>
      <c r="E30" s="149">
        <v>2007103.65</v>
      </c>
      <c r="F30" s="150">
        <v>946896.35</v>
      </c>
      <c r="G30" s="147"/>
      <c r="H30" s="1"/>
    </row>
    <row r="31" spans="1:8" ht="34.5">
      <c r="A31" s="148" t="s">
        <v>607</v>
      </c>
      <c r="B31" s="144" t="s">
        <v>176</v>
      </c>
      <c r="C31" s="145" t="s">
        <v>435</v>
      </c>
      <c r="D31" s="149">
        <v>180000</v>
      </c>
      <c r="E31" s="149">
        <v>30466</v>
      </c>
      <c r="F31" s="150">
        <v>149534</v>
      </c>
      <c r="G31" s="147"/>
      <c r="H31" s="1"/>
    </row>
    <row r="32" spans="1:8" ht="15">
      <c r="A32" s="148" t="s">
        <v>441</v>
      </c>
      <c r="B32" s="144" t="s">
        <v>176</v>
      </c>
      <c r="C32" s="145" t="s">
        <v>985</v>
      </c>
      <c r="D32" s="149">
        <v>180000</v>
      </c>
      <c r="E32" s="149">
        <v>30466</v>
      </c>
      <c r="F32" s="150">
        <v>149534</v>
      </c>
      <c r="G32" s="147"/>
      <c r="H32" s="1"/>
    </row>
    <row r="33" spans="1:8" ht="15">
      <c r="A33" s="148" t="s">
        <v>170</v>
      </c>
      <c r="B33" s="144" t="s">
        <v>176</v>
      </c>
      <c r="C33" s="145" t="s">
        <v>1099</v>
      </c>
      <c r="D33" s="149">
        <v>30000</v>
      </c>
      <c r="E33" s="149" t="s">
        <v>553</v>
      </c>
      <c r="F33" s="150">
        <v>30000</v>
      </c>
      <c r="G33" s="147"/>
      <c r="H33" s="1"/>
    </row>
    <row r="34" spans="1:8" ht="15">
      <c r="A34" s="148" t="s">
        <v>976</v>
      </c>
      <c r="B34" s="144" t="s">
        <v>176</v>
      </c>
      <c r="C34" s="145" t="s">
        <v>43</v>
      </c>
      <c r="D34" s="149">
        <v>30000</v>
      </c>
      <c r="E34" s="149" t="s">
        <v>553</v>
      </c>
      <c r="F34" s="150">
        <v>30000</v>
      </c>
      <c r="G34" s="147"/>
      <c r="H34" s="1"/>
    </row>
    <row r="35" spans="1:8" ht="15">
      <c r="A35" s="148" t="s">
        <v>424</v>
      </c>
      <c r="B35" s="144" t="s">
        <v>176</v>
      </c>
      <c r="C35" s="145" t="s">
        <v>588</v>
      </c>
      <c r="D35" s="149">
        <v>150000</v>
      </c>
      <c r="E35" s="149">
        <v>30466</v>
      </c>
      <c r="F35" s="150">
        <v>119534</v>
      </c>
      <c r="G35" s="147"/>
      <c r="H35" s="1"/>
    </row>
    <row r="36" spans="1:8" ht="15">
      <c r="A36" s="148" t="s">
        <v>1551</v>
      </c>
      <c r="B36" s="144" t="s">
        <v>176</v>
      </c>
      <c r="C36" s="145" t="s">
        <v>1215</v>
      </c>
      <c r="D36" s="149">
        <v>150000</v>
      </c>
      <c r="E36" s="149">
        <v>30466</v>
      </c>
      <c r="F36" s="150">
        <v>119534</v>
      </c>
      <c r="G36" s="147"/>
      <c r="H36" s="1"/>
    </row>
    <row r="37" spans="1:8" ht="23.25">
      <c r="A37" s="148" t="s">
        <v>443</v>
      </c>
      <c r="B37" s="144" t="s">
        <v>176</v>
      </c>
      <c r="C37" s="145" t="s">
        <v>165</v>
      </c>
      <c r="D37" s="149">
        <v>457992</v>
      </c>
      <c r="E37" s="149">
        <v>181215</v>
      </c>
      <c r="F37" s="150">
        <v>276777</v>
      </c>
      <c r="G37" s="147"/>
      <c r="H37" s="1"/>
    </row>
    <row r="38" spans="1:8" ht="15">
      <c r="A38" s="148" t="s">
        <v>441</v>
      </c>
      <c r="B38" s="144" t="s">
        <v>176</v>
      </c>
      <c r="C38" s="145" t="s">
        <v>1107</v>
      </c>
      <c r="D38" s="149">
        <v>457992</v>
      </c>
      <c r="E38" s="149">
        <v>181215</v>
      </c>
      <c r="F38" s="150">
        <v>276777</v>
      </c>
      <c r="G38" s="147"/>
      <c r="H38" s="1"/>
    </row>
    <row r="39" spans="1:8" ht="15">
      <c r="A39" s="148" t="s">
        <v>424</v>
      </c>
      <c r="B39" s="144" t="s">
        <v>176</v>
      </c>
      <c r="C39" s="145" t="s">
        <v>1116</v>
      </c>
      <c r="D39" s="149">
        <v>446000</v>
      </c>
      <c r="E39" s="149">
        <v>176415</v>
      </c>
      <c r="F39" s="150">
        <v>269585</v>
      </c>
      <c r="G39" s="147"/>
      <c r="H39" s="1"/>
    </row>
    <row r="40" spans="1:8" ht="15">
      <c r="A40" s="148" t="s">
        <v>144</v>
      </c>
      <c r="B40" s="144" t="s">
        <v>176</v>
      </c>
      <c r="C40" s="145" t="s">
        <v>108</v>
      </c>
      <c r="D40" s="149">
        <v>446000</v>
      </c>
      <c r="E40" s="149">
        <v>176415</v>
      </c>
      <c r="F40" s="150">
        <v>269585</v>
      </c>
      <c r="G40" s="147"/>
      <c r="H40" s="1"/>
    </row>
    <row r="41" spans="1:8" ht="15">
      <c r="A41" s="148" t="s">
        <v>413</v>
      </c>
      <c r="B41" s="144" t="s">
        <v>176</v>
      </c>
      <c r="C41" s="145" t="s">
        <v>442</v>
      </c>
      <c r="D41" s="149">
        <v>11992</v>
      </c>
      <c r="E41" s="149">
        <v>4800</v>
      </c>
      <c r="F41" s="150">
        <v>7192</v>
      </c>
      <c r="G41" s="147"/>
      <c r="H41" s="1"/>
    </row>
    <row r="42" spans="1:8" ht="23.25">
      <c r="A42" s="148" t="s">
        <v>557</v>
      </c>
      <c r="B42" s="144" t="s">
        <v>176</v>
      </c>
      <c r="C42" s="145" t="s">
        <v>586</v>
      </c>
      <c r="D42" s="149">
        <v>110000</v>
      </c>
      <c r="E42" s="149">
        <v>55368</v>
      </c>
      <c r="F42" s="150">
        <v>54632</v>
      </c>
      <c r="G42" s="147"/>
      <c r="H42" s="1"/>
    </row>
    <row r="43" spans="1:8" ht="15">
      <c r="A43" s="148" t="s">
        <v>441</v>
      </c>
      <c r="B43" s="144" t="s">
        <v>176</v>
      </c>
      <c r="C43" s="145" t="s">
        <v>1361</v>
      </c>
      <c r="D43" s="149">
        <v>110000</v>
      </c>
      <c r="E43" s="149">
        <v>55368</v>
      </c>
      <c r="F43" s="150">
        <v>54632</v>
      </c>
      <c r="G43" s="147"/>
      <c r="H43" s="1"/>
    </row>
    <row r="44" spans="1:8" ht="15">
      <c r="A44" s="148" t="s">
        <v>413</v>
      </c>
      <c r="B44" s="144" t="s">
        <v>176</v>
      </c>
      <c r="C44" s="145" t="s">
        <v>318</v>
      </c>
      <c r="D44" s="149">
        <v>110000</v>
      </c>
      <c r="E44" s="149">
        <v>55368</v>
      </c>
      <c r="F44" s="150">
        <v>54632</v>
      </c>
      <c r="G44" s="147"/>
      <c r="H44" s="1"/>
    </row>
    <row r="45" spans="1:8" ht="15">
      <c r="A45" s="148" t="s">
        <v>822</v>
      </c>
      <c r="B45" s="144" t="s">
        <v>176</v>
      </c>
      <c r="C45" s="145" t="s">
        <v>418</v>
      </c>
      <c r="D45" s="149">
        <v>90000</v>
      </c>
      <c r="E45" s="149">
        <v>8623.34</v>
      </c>
      <c r="F45" s="150">
        <v>81376.66</v>
      </c>
      <c r="G45" s="147"/>
      <c r="H45" s="1"/>
    </row>
    <row r="46" spans="1:8" ht="15">
      <c r="A46" s="148" t="s">
        <v>441</v>
      </c>
      <c r="B46" s="144" t="s">
        <v>176</v>
      </c>
      <c r="C46" s="145" t="s">
        <v>975</v>
      </c>
      <c r="D46" s="149">
        <v>90000</v>
      </c>
      <c r="E46" s="149">
        <v>8623.34</v>
      </c>
      <c r="F46" s="150">
        <v>81376.66</v>
      </c>
      <c r="G46" s="147"/>
      <c r="H46" s="1"/>
    </row>
    <row r="47" spans="1:8" ht="15">
      <c r="A47" s="148" t="s">
        <v>413</v>
      </c>
      <c r="B47" s="144" t="s">
        <v>176</v>
      </c>
      <c r="C47" s="145" t="s">
        <v>1301</v>
      </c>
      <c r="D47" s="149">
        <v>90000</v>
      </c>
      <c r="E47" s="149">
        <v>8623.34</v>
      </c>
      <c r="F47" s="150">
        <v>81376.66</v>
      </c>
      <c r="G47" s="147"/>
      <c r="H47" s="1"/>
    </row>
    <row r="48" spans="1:8" ht="15">
      <c r="A48" s="148" t="s">
        <v>768</v>
      </c>
      <c r="B48" s="144" t="s">
        <v>176</v>
      </c>
      <c r="C48" s="145" t="s">
        <v>1273</v>
      </c>
      <c r="D48" s="149">
        <v>118008</v>
      </c>
      <c r="E48" s="149">
        <v>88506</v>
      </c>
      <c r="F48" s="150">
        <v>29502</v>
      </c>
      <c r="G48" s="147"/>
      <c r="H48" s="1"/>
    </row>
    <row r="49" spans="1:8" ht="15">
      <c r="A49" s="148" t="s">
        <v>441</v>
      </c>
      <c r="B49" s="144" t="s">
        <v>176</v>
      </c>
      <c r="C49" s="145" t="s">
        <v>1274</v>
      </c>
      <c r="D49" s="149">
        <v>118008</v>
      </c>
      <c r="E49" s="149">
        <v>88506</v>
      </c>
      <c r="F49" s="150">
        <v>29502</v>
      </c>
      <c r="G49" s="147"/>
      <c r="H49" s="1"/>
    </row>
    <row r="50" spans="1:8" ht="15">
      <c r="A50" s="148" t="s">
        <v>413</v>
      </c>
      <c r="B50" s="144" t="s">
        <v>176</v>
      </c>
      <c r="C50" s="145" t="s">
        <v>1275</v>
      </c>
      <c r="D50" s="149">
        <v>118008</v>
      </c>
      <c r="E50" s="149">
        <v>88506</v>
      </c>
      <c r="F50" s="150">
        <v>29502</v>
      </c>
      <c r="G50" s="147"/>
      <c r="H50" s="1"/>
    </row>
    <row r="51" spans="1:8" ht="15">
      <c r="A51" s="151" t="s">
        <v>1276</v>
      </c>
      <c r="B51" s="144" t="s">
        <v>176</v>
      </c>
      <c r="C51" s="145" t="s">
        <v>1277</v>
      </c>
      <c r="D51" s="149">
        <v>20500</v>
      </c>
      <c r="E51" s="149">
        <v>5500</v>
      </c>
      <c r="F51" s="150">
        <v>15000</v>
      </c>
      <c r="G51" s="147"/>
      <c r="H51" s="1"/>
    </row>
    <row r="52" spans="1:8" ht="23.25">
      <c r="A52" s="151" t="s">
        <v>1271</v>
      </c>
      <c r="B52" s="144" t="s">
        <v>176</v>
      </c>
      <c r="C52" s="145" t="s">
        <v>1278</v>
      </c>
      <c r="D52" s="149">
        <v>20500</v>
      </c>
      <c r="E52" s="149">
        <v>5500</v>
      </c>
      <c r="F52" s="150">
        <v>15000</v>
      </c>
      <c r="G52" s="147"/>
      <c r="H52" s="1"/>
    </row>
    <row r="53" spans="1:8" ht="15">
      <c r="A53" s="148" t="s">
        <v>1526</v>
      </c>
      <c r="B53" s="144" t="s">
        <v>176</v>
      </c>
      <c r="C53" s="145" t="s">
        <v>1279</v>
      </c>
      <c r="D53" s="149">
        <v>20500</v>
      </c>
      <c r="E53" s="149">
        <v>5500</v>
      </c>
      <c r="F53" s="150">
        <v>15000</v>
      </c>
      <c r="G53" s="147"/>
      <c r="H53" s="1"/>
    </row>
    <row r="54" spans="1:8" ht="68.25">
      <c r="A54" s="151" t="s">
        <v>1280</v>
      </c>
      <c r="B54" s="144" t="s">
        <v>176</v>
      </c>
      <c r="C54" s="145" t="s">
        <v>1281</v>
      </c>
      <c r="D54" s="149">
        <v>20500</v>
      </c>
      <c r="E54" s="149">
        <v>5500</v>
      </c>
      <c r="F54" s="150">
        <v>15000</v>
      </c>
      <c r="G54" s="147"/>
      <c r="H54" s="1"/>
    </row>
    <row r="55" spans="1:8" ht="23.25">
      <c r="A55" s="148" t="s">
        <v>443</v>
      </c>
      <c r="B55" s="144" t="s">
        <v>176</v>
      </c>
      <c r="C55" s="145" t="s">
        <v>1282</v>
      </c>
      <c r="D55" s="149">
        <v>20500</v>
      </c>
      <c r="E55" s="149">
        <v>5500</v>
      </c>
      <c r="F55" s="150">
        <v>15000</v>
      </c>
      <c r="G55" s="147"/>
      <c r="H55" s="1"/>
    </row>
    <row r="56" spans="1:8" ht="15">
      <c r="A56" s="148" t="s">
        <v>441</v>
      </c>
      <c r="B56" s="144" t="s">
        <v>176</v>
      </c>
      <c r="C56" s="145" t="s">
        <v>1283</v>
      </c>
      <c r="D56" s="149">
        <v>16200</v>
      </c>
      <c r="E56" s="149">
        <v>1200</v>
      </c>
      <c r="F56" s="150">
        <v>15000</v>
      </c>
      <c r="G56" s="147"/>
      <c r="H56" s="1"/>
    </row>
    <row r="57" spans="1:8" ht="15">
      <c r="A57" s="148" t="s">
        <v>424</v>
      </c>
      <c r="B57" s="144" t="s">
        <v>176</v>
      </c>
      <c r="C57" s="145" t="s">
        <v>927</v>
      </c>
      <c r="D57" s="149">
        <v>16200</v>
      </c>
      <c r="E57" s="149">
        <v>1200</v>
      </c>
      <c r="F57" s="150">
        <v>15000</v>
      </c>
      <c r="G57" s="147"/>
      <c r="H57" s="1"/>
    </row>
    <row r="58" spans="1:8" ht="15">
      <c r="A58" s="148" t="s">
        <v>556</v>
      </c>
      <c r="B58" s="144" t="s">
        <v>176</v>
      </c>
      <c r="C58" s="145" t="s">
        <v>928</v>
      </c>
      <c r="D58" s="149">
        <v>1200</v>
      </c>
      <c r="E58" s="149">
        <v>1200</v>
      </c>
      <c r="F58" s="150" t="s">
        <v>553</v>
      </c>
      <c r="G58" s="147"/>
      <c r="H58" s="1"/>
    </row>
    <row r="59" spans="1:8" ht="15">
      <c r="A59" s="148" t="s">
        <v>144</v>
      </c>
      <c r="B59" s="144" t="s">
        <v>176</v>
      </c>
      <c r="C59" s="145" t="s">
        <v>929</v>
      </c>
      <c r="D59" s="149">
        <v>15000</v>
      </c>
      <c r="E59" s="149" t="s">
        <v>553</v>
      </c>
      <c r="F59" s="150">
        <v>15000</v>
      </c>
      <c r="G59" s="147"/>
      <c r="H59" s="1"/>
    </row>
    <row r="60" spans="1:8" ht="15">
      <c r="A60" s="148" t="s">
        <v>587</v>
      </c>
      <c r="B60" s="144" t="s">
        <v>176</v>
      </c>
      <c r="C60" s="145" t="s">
        <v>930</v>
      </c>
      <c r="D60" s="149">
        <v>4300</v>
      </c>
      <c r="E60" s="149">
        <v>4300</v>
      </c>
      <c r="F60" s="150" t="s">
        <v>553</v>
      </c>
      <c r="G60" s="147"/>
      <c r="H60" s="1"/>
    </row>
    <row r="61" spans="1:8" ht="15">
      <c r="A61" s="148" t="s">
        <v>277</v>
      </c>
      <c r="B61" s="144" t="s">
        <v>176</v>
      </c>
      <c r="C61" s="145" t="s">
        <v>931</v>
      </c>
      <c r="D61" s="149">
        <v>4300</v>
      </c>
      <c r="E61" s="149">
        <v>4300</v>
      </c>
      <c r="F61" s="150" t="s">
        <v>553</v>
      </c>
      <c r="G61" s="147"/>
      <c r="H61" s="1"/>
    </row>
    <row r="62" spans="1:8" ht="15">
      <c r="A62" s="151" t="s">
        <v>575</v>
      </c>
      <c r="B62" s="144" t="s">
        <v>176</v>
      </c>
      <c r="C62" s="145" t="s">
        <v>608</v>
      </c>
      <c r="D62" s="149">
        <v>300000</v>
      </c>
      <c r="E62" s="149" t="s">
        <v>553</v>
      </c>
      <c r="F62" s="150">
        <v>300000</v>
      </c>
      <c r="G62" s="147"/>
      <c r="H62" s="1"/>
    </row>
    <row r="63" spans="1:8" ht="23.25">
      <c r="A63" s="151" t="s">
        <v>1271</v>
      </c>
      <c r="B63" s="144" t="s">
        <v>176</v>
      </c>
      <c r="C63" s="145" t="s">
        <v>823</v>
      </c>
      <c r="D63" s="149">
        <v>300000</v>
      </c>
      <c r="E63" s="149" t="s">
        <v>553</v>
      </c>
      <c r="F63" s="150">
        <v>300000</v>
      </c>
      <c r="G63" s="147"/>
      <c r="H63" s="1"/>
    </row>
    <row r="64" spans="1:8" ht="15">
      <c r="A64" s="151" t="s">
        <v>824</v>
      </c>
      <c r="B64" s="144" t="s">
        <v>176</v>
      </c>
      <c r="C64" s="145" t="s">
        <v>36</v>
      </c>
      <c r="D64" s="149">
        <v>300000</v>
      </c>
      <c r="E64" s="149" t="s">
        <v>553</v>
      </c>
      <c r="F64" s="150">
        <v>300000</v>
      </c>
      <c r="G64" s="147"/>
      <c r="H64" s="1"/>
    </row>
    <row r="65" spans="1:8" ht="15">
      <c r="A65" s="148" t="s">
        <v>1561</v>
      </c>
      <c r="B65" s="144" t="s">
        <v>176</v>
      </c>
      <c r="C65" s="145" t="s">
        <v>122</v>
      </c>
      <c r="D65" s="149">
        <v>300000</v>
      </c>
      <c r="E65" s="149" t="s">
        <v>553</v>
      </c>
      <c r="F65" s="150">
        <v>300000</v>
      </c>
      <c r="G65" s="147"/>
      <c r="H65" s="1"/>
    </row>
    <row r="66" spans="1:8" ht="15">
      <c r="A66" s="148" t="s">
        <v>441</v>
      </c>
      <c r="B66" s="144" t="s">
        <v>176</v>
      </c>
      <c r="C66" s="145" t="s">
        <v>150</v>
      </c>
      <c r="D66" s="149">
        <v>300000</v>
      </c>
      <c r="E66" s="149" t="s">
        <v>553</v>
      </c>
      <c r="F66" s="150">
        <v>300000</v>
      </c>
      <c r="G66" s="147"/>
      <c r="H66" s="1"/>
    </row>
    <row r="67" spans="1:8" ht="15">
      <c r="A67" s="148" t="s">
        <v>413</v>
      </c>
      <c r="B67" s="144" t="s">
        <v>176</v>
      </c>
      <c r="C67" s="145" t="s">
        <v>710</v>
      </c>
      <c r="D67" s="149">
        <v>300000</v>
      </c>
      <c r="E67" s="149" t="s">
        <v>553</v>
      </c>
      <c r="F67" s="150">
        <v>300000</v>
      </c>
      <c r="G67" s="147"/>
      <c r="H67" s="1"/>
    </row>
    <row r="68" spans="1:8" ht="15">
      <c r="A68" s="148" t="s">
        <v>287</v>
      </c>
      <c r="B68" s="144" t="s">
        <v>176</v>
      </c>
      <c r="C68" s="145" t="s">
        <v>583</v>
      </c>
      <c r="D68" s="149">
        <v>74604509</v>
      </c>
      <c r="E68" s="149">
        <v>38912283.54</v>
      </c>
      <c r="F68" s="150">
        <v>35692225.46</v>
      </c>
      <c r="G68" s="147"/>
      <c r="H68" s="1"/>
    </row>
    <row r="69" spans="1:8" ht="34.5">
      <c r="A69" s="114" t="s">
        <v>825</v>
      </c>
      <c r="B69" s="144" t="s">
        <v>176</v>
      </c>
      <c r="C69" s="145" t="s">
        <v>826</v>
      </c>
      <c r="D69" s="149">
        <v>26214959</v>
      </c>
      <c r="E69" s="149">
        <v>4988298.61</v>
      </c>
      <c r="F69" s="150">
        <v>21226660.39</v>
      </c>
      <c r="G69" s="147"/>
      <c r="H69" s="1"/>
    </row>
    <row r="70" spans="1:8" ht="34.5">
      <c r="A70" s="114" t="s">
        <v>827</v>
      </c>
      <c r="B70" s="144" t="s">
        <v>176</v>
      </c>
      <c r="C70" s="145" t="s">
        <v>828</v>
      </c>
      <c r="D70" s="149">
        <v>20208359</v>
      </c>
      <c r="E70" s="149">
        <v>1187381.62</v>
      </c>
      <c r="F70" s="150">
        <v>19020977.38</v>
      </c>
      <c r="G70" s="147"/>
      <c r="H70" s="1"/>
    </row>
    <row r="71" spans="1:8" ht="34.5">
      <c r="A71" s="114" t="s">
        <v>829</v>
      </c>
      <c r="B71" s="144" t="s">
        <v>176</v>
      </c>
      <c r="C71" s="145" t="s">
        <v>830</v>
      </c>
      <c r="D71" s="149">
        <v>3120000</v>
      </c>
      <c r="E71" s="149">
        <v>1009537.29</v>
      </c>
      <c r="F71" s="150">
        <v>2110462.71</v>
      </c>
      <c r="G71" s="147"/>
      <c r="H71" s="1"/>
    </row>
    <row r="72" spans="1:8" ht="15">
      <c r="A72" s="148" t="s">
        <v>1550</v>
      </c>
      <c r="B72" s="144" t="s">
        <v>176</v>
      </c>
      <c r="C72" s="145" t="s">
        <v>1463</v>
      </c>
      <c r="D72" s="149">
        <v>313500</v>
      </c>
      <c r="E72" s="149" t="s">
        <v>553</v>
      </c>
      <c r="F72" s="150">
        <v>313500</v>
      </c>
      <c r="G72" s="147"/>
      <c r="H72" s="1"/>
    </row>
    <row r="73" spans="1:8" ht="15">
      <c r="A73" s="148" t="s">
        <v>441</v>
      </c>
      <c r="B73" s="144" t="s">
        <v>176</v>
      </c>
      <c r="C73" s="145" t="s">
        <v>1464</v>
      </c>
      <c r="D73" s="149">
        <v>313500</v>
      </c>
      <c r="E73" s="149" t="s">
        <v>553</v>
      </c>
      <c r="F73" s="150">
        <v>313500</v>
      </c>
      <c r="G73" s="147"/>
      <c r="H73" s="1"/>
    </row>
    <row r="74" spans="1:8" ht="15">
      <c r="A74" s="148" t="s">
        <v>1308</v>
      </c>
      <c r="B74" s="144" t="s">
        <v>176</v>
      </c>
      <c r="C74" s="145" t="s">
        <v>1465</v>
      </c>
      <c r="D74" s="149">
        <v>313500</v>
      </c>
      <c r="E74" s="149" t="s">
        <v>553</v>
      </c>
      <c r="F74" s="150">
        <v>313500</v>
      </c>
      <c r="G74" s="147"/>
      <c r="H74" s="1"/>
    </row>
    <row r="75" spans="1:8" ht="23.25">
      <c r="A75" s="151" t="s">
        <v>1198</v>
      </c>
      <c r="B75" s="144" t="s">
        <v>176</v>
      </c>
      <c r="C75" s="145" t="s">
        <v>1466</v>
      </c>
      <c r="D75" s="149">
        <v>313500</v>
      </c>
      <c r="E75" s="149" t="s">
        <v>553</v>
      </c>
      <c r="F75" s="150">
        <v>313500</v>
      </c>
      <c r="G75" s="147"/>
      <c r="H75" s="1"/>
    </row>
    <row r="76" spans="1:8" ht="34.5">
      <c r="A76" s="151" t="s">
        <v>932</v>
      </c>
      <c r="B76" s="144" t="s">
        <v>176</v>
      </c>
      <c r="C76" s="145" t="s">
        <v>831</v>
      </c>
      <c r="D76" s="149">
        <v>2806500</v>
      </c>
      <c r="E76" s="149">
        <v>1009537.29</v>
      </c>
      <c r="F76" s="150">
        <v>1796962.71</v>
      </c>
      <c r="G76" s="147"/>
      <c r="H76" s="1"/>
    </row>
    <row r="77" spans="1:8" ht="15">
      <c r="A77" s="148" t="s">
        <v>1550</v>
      </c>
      <c r="B77" s="144" t="s">
        <v>176</v>
      </c>
      <c r="C77" s="145" t="s">
        <v>269</v>
      </c>
      <c r="D77" s="149">
        <v>2806500</v>
      </c>
      <c r="E77" s="149">
        <v>1009537.29</v>
      </c>
      <c r="F77" s="150">
        <v>1796962.71</v>
      </c>
      <c r="G77" s="147"/>
      <c r="H77" s="1"/>
    </row>
    <row r="78" spans="1:8" ht="15">
      <c r="A78" s="148" t="s">
        <v>441</v>
      </c>
      <c r="B78" s="144" t="s">
        <v>176</v>
      </c>
      <c r="C78" s="145" t="s">
        <v>631</v>
      </c>
      <c r="D78" s="149">
        <v>2806500</v>
      </c>
      <c r="E78" s="149">
        <v>1009537.29</v>
      </c>
      <c r="F78" s="150">
        <v>1796962.71</v>
      </c>
      <c r="G78" s="147"/>
      <c r="H78" s="1"/>
    </row>
    <row r="79" spans="1:8" ht="15">
      <c r="A79" s="148" t="s">
        <v>1308</v>
      </c>
      <c r="B79" s="144" t="s">
        <v>176</v>
      </c>
      <c r="C79" s="145" t="s">
        <v>632</v>
      </c>
      <c r="D79" s="149">
        <v>2806500</v>
      </c>
      <c r="E79" s="149">
        <v>1009537.29</v>
      </c>
      <c r="F79" s="150">
        <v>1796962.71</v>
      </c>
      <c r="G79" s="147"/>
      <c r="H79" s="1"/>
    </row>
    <row r="80" spans="1:8" ht="23.25">
      <c r="A80" s="151" t="s">
        <v>1198</v>
      </c>
      <c r="B80" s="144" t="s">
        <v>176</v>
      </c>
      <c r="C80" s="145" t="s">
        <v>933</v>
      </c>
      <c r="D80" s="149">
        <v>499200</v>
      </c>
      <c r="E80" s="149" t="s">
        <v>553</v>
      </c>
      <c r="F80" s="150">
        <v>499200</v>
      </c>
      <c r="G80" s="147"/>
      <c r="H80" s="1"/>
    </row>
    <row r="81" spans="1:8" ht="15">
      <c r="A81" s="148" t="s">
        <v>1550</v>
      </c>
      <c r="B81" s="144" t="s">
        <v>176</v>
      </c>
      <c r="C81" s="145" t="s">
        <v>934</v>
      </c>
      <c r="D81" s="149">
        <v>499200</v>
      </c>
      <c r="E81" s="149" t="s">
        <v>553</v>
      </c>
      <c r="F81" s="150">
        <v>499200</v>
      </c>
      <c r="G81" s="147"/>
      <c r="H81" s="1"/>
    </row>
    <row r="82" spans="1:8" ht="15">
      <c r="A82" s="148" t="s">
        <v>441</v>
      </c>
      <c r="B82" s="144" t="s">
        <v>176</v>
      </c>
      <c r="C82" s="145" t="s">
        <v>935</v>
      </c>
      <c r="D82" s="149">
        <v>499200</v>
      </c>
      <c r="E82" s="149" t="s">
        <v>553</v>
      </c>
      <c r="F82" s="150">
        <v>499200</v>
      </c>
      <c r="G82" s="147"/>
      <c r="H82" s="1"/>
    </row>
    <row r="83" spans="1:8" ht="15">
      <c r="A83" s="148" t="s">
        <v>1308</v>
      </c>
      <c r="B83" s="144" t="s">
        <v>176</v>
      </c>
      <c r="C83" s="145" t="s">
        <v>936</v>
      </c>
      <c r="D83" s="149">
        <v>499200</v>
      </c>
      <c r="E83" s="149" t="s">
        <v>553</v>
      </c>
      <c r="F83" s="150">
        <v>499200</v>
      </c>
      <c r="G83" s="147"/>
      <c r="H83" s="1"/>
    </row>
    <row r="84" spans="1:8" ht="23.25">
      <c r="A84" s="148" t="s">
        <v>1198</v>
      </c>
      <c r="B84" s="144" t="s">
        <v>176</v>
      </c>
      <c r="C84" s="145" t="s">
        <v>937</v>
      </c>
      <c r="D84" s="149">
        <v>499200</v>
      </c>
      <c r="E84" s="149" t="s">
        <v>553</v>
      </c>
      <c r="F84" s="150">
        <v>499200</v>
      </c>
      <c r="G84" s="147"/>
      <c r="H84" s="1"/>
    </row>
    <row r="85" spans="1:8" ht="34.5">
      <c r="A85" s="151" t="s">
        <v>938</v>
      </c>
      <c r="B85" s="144" t="s">
        <v>176</v>
      </c>
      <c r="C85" s="145" t="s">
        <v>939</v>
      </c>
      <c r="D85" s="149">
        <v>6063000</v>
      </c>
      <c r="E85" s="149">
        <v>177844.33</v>
      </c>
      <c r="F85" s="150">
        <v>5885155.67</v>
      </c>
      <c r="G85" s="147"/>
      <c r="H85" s="1"/>
    </row>
    <row r="86" spans="1:8" ht="34.5">
      <c r="A86" s="148" t="s">
        <v>940</v>
      </c>
      <c r="B86" s="144" t="s">
        <v>176</v>
      </c>
      <c r="C86" s="145" t="s">
        <v>941</v>
      </c>
      <c r="D86" s="149">
        <v>6063000</v>
      </c>
      <c r="E86" s="149">
        <v>177844.33</v>
      </c>
      <c r="F86" s="150">
        <v>5885155.67</v>
      </c>
      <c r="G86" s="147"/>
      <c r="H86" s="1"/>
    </row>
    <row r="87" spans="1:8" ht="15">
      <c r="A87" s="148" t="s">
        <v>942</v>
      </c>
      <c r="B87" s="144" t="s">
        <v>176</v>
      </c>
      <c r="C87" s="145" t="s">
        <v>943</v>
      </c>
      <c r="D87" s="149">
        <v>6063000</v>
      </c>
      <c r="E87" s="149">
        <v>177844.33</v>
      </c>
      <c r="F87" s="150">
        <v>5885155.67</v>
      </c>
      <c r="G87" s="147"/>
      <c r="H87" s="1"/>
    </row>
    <row r="88" spans="1:8" ht="23.25">
      <c r="A88" s="148" t="s">
        <v>944</v>
      </c>
      <c r="B88" s="144" t="s">
        <v>176</v>
      </c>
      <c r="C88" s="145" t="s">
        <v>945</v>
      </c>
      <c r="D88" s="149">
        <v>6063000</v>
      </c>
      <c r="E88" s="149">
        <v>177844.33</v>
      </c>
      <c r="F88" s="150">
        <v>5885155.67</v>
      </c>
      <c r="G88" s="147"/>
      <c r="H88" s="1"/>
    </row>
    <row r="89" spans="1:8" ht="34.5">
      <c r="A89" s="151" t="s">
        <v>946</v>
      </c>
      <c r="B89" s="144" t="s">
        <v>176</v>
      </c>
      <c r="C89" s="145" t="s">
        <v>947</v>
      </c>
      <c r="D89" s="149">
        <v>2215972</v>
      </c>
      <c r="E89" s="149" t="s">
        <v>553</v>
      </c>
      <c r="F89" s="150">
        <v>2215972</v>
      </c>
      <c r="G89" s="147"/>
      <c r="H89" s="1"/>
    </row>
    <row r="90" spans="1:8" ht="34.5">
      <c r="A90" s="148" t="s">
        <v>940</v>
      </c>
      <c r="B90" s="144" t="s">
        <v>176</v>
      </c>
      <c r="C90" s="145" t="s">
        <v>948</v>
      </c>
      <c r="D90" s="149">
        <v>2215972</v>
      </c>
      <c r="E90" s="149" t="s">
        <v>553</v>
      </c>
      <c r="F90" s="150">
        <v>2215972</v>
      </c>
      <c r="G90" s="147"/>
      <c r="H90" s="1"/>
    </row>
    <row r="91" spans="1:8" ht="15">
      <c r="A91" s="148" t="s">
        <v>942</v>
      </c>
      <c r="B91" s="144" t="s">
        <v>176</v>
      </c>
      <c r="C91" s="145" t="s">
        <v>949</v>
      </c>
      <c r="D91" s="149">
        <v>2215972</v>
      </c>
      <c r="E91" s="149" t="s">
        <v>553</v>
      </c>
      <c r="F91" s="150">
        <v>2215972</v>
      </c>
      <c r="G91" s="147"/>
      <c r="H91" s="1"/>
    </row>
    <row r="92" spans="1:8" ht="23.25">
      <c r="A92" s="148" t="s">
        <v>944</v>
      </c>
      <c r="B92" s="144" t="s">
        <v>176</v>
      </c>
      <c r="C92" s="145" t="s">
        <v>950</v>
      </c>
      <c r="D92" s="149">
        <v>2215972</v>
      </c>
      <c r="E92" s="149" t="s">
        <v>553</v>
      </c>
      <c r="F92" s="150">
        <v>2215972</v>
      </c>
      <c r="G92" s="147"/>
      <c r="H92" s="1"/>
    </row>
    <row r="93" spans="1:8" ht="34.5">
      <c r="A93" s="151" t="s">
        <v>951</v>
      </c>
      <c r="B93" s="144" t="s">
        <v>176</v>
      </c>
      <c r="C93" s="145" t="s">
        <v>952</v>
      </c>
      <c r="D93" s="149">
        <v>8310187</v>
      </c>
      <c r="E93" s="149" t="s">
        <v>553</v>
      </c>
      <c r="F93" s="150">
        <v>8310187</v>
      </c>
      <c r="G93" s="147"/>
      <c r="H93" s="1"/>
    </row>
    <row r="94" spans="1:8" ht="34.5">
      <c r="A94" s="148" t="s">
        <v>940</v>
      </c>
      <c r="B94" s="144" t="s">
        <v>176</v>
      </c>
      <c r="C94" s="145" t="s">
        <v>953</v>
      </c>
      <c r="D94" s="149">
        <v>8128200</v>
      </c>
      <c r="E94" s="149" t="s">
        <v>553</v>
      </c>
      <c r="F94" s="150">
        <v>8128200</v>
      </c>
      <c r="G94" s="147"/>
      <c r="H94" s="1"/>
    </row>
    <row r="95" spans="1:8" ht="15">
      <c r="A95" s="148" t="s">
        <v>942</v>
      </c>
      <c r="B95" s="144" t="s">
        <v>176</v>
      </c>
      <c r="C95" s="145" t="s">
        <v>954</v>
      </c>
      <c r="D95" s="149">
        <v>8128200</v>
      </c>
      <c r="E95" s="149" t="s">
        <v>553</v>
      </c>
      <c r="F95" s="150">
        <v>8128200</v>
      </c>
      <c r="G95" s="147"/>
      <c r="H95" s="1"/>
    </row>
    <row r="96" spans="1:8" ht="23.25">
      <c r="A96" s="148" t="s">
        <v>944</v>
      </c>
      <c r="B96" s="144" t="s">
        <v>176</v>
      </c>
      <c r="C96" s="145" t="s">
        <v>955</v>
      </c>
      <c r="D96" s="149">
        <v>8128200</v>
      </c>
      <c r="E96" s="149" t="s">
        <v>553</v>
      </c>
      <c r="F96" s="150">
        <v>8128200</v>
      </c>
      <c r="G96" s="147"/>
      <c r="H96" s="1"/>
    </row>
    <row r="97" spans="1:8" ht="15">
      <c r="A97" s="148" t="s">
        <v>1550</v>
      </c>
      <c r="B97" s="144" t="s">
        <v>176</v>
      </c>
      <c r="C97" s="145" t="s">
        <v>1467</v>
      </c>
      <c r="D97" s="149">
        <v>181987</v>
      </c>
      <c r="E97" s="149" t="s">
        <v>553</v>
      </c>
      <c r="F97" s="150">
        <v>181987</v>
      </c>
      <c r="G97" s="147"/>
      <c r="H97" s="1"/>
    </row>
    <row r="98" spans="1:8" ht="15">
      <c r="A98" s="148" t="s">
        <v>441</v>
      </c>
      <c r="B98" s="144" t="s">
        <v>176</v>
      </c>
      <c r="C98" s="145" t="s">
        <v>1468</v>
      </c>
      <c r="D98" s="149">
        <v>181987</v>
      </c>
      <c r="E98" s="149" t="s">
        <v>553</v>
      </c>
      <c r="F98" s="150">
        <v>181987</v>
      </c>
      <c r="G98" s="147"/>
      <c r="H98" s="1"/>
    </row>
    <row r="99" spans="1:8" ht="15">
      <c r="A99" s="148" t="s">
        <v>1308</v>
      </c>
      <c r="B99" s="144" t="s">
        <v>176</v>
      </c>
      <c r="C99" s="145" t="s">
        <v>1469</v>
      </c>
      <c r="D99" s="149">
        <v>181987</v>
      </c>
      <c r="E99" s="149" t="s">
        <v>553</v>
      </c>
      <c r="F99" s="150">
        <v>181987</v>
      </c>
      <c r="G99" s="147"/>
      <c r="H99" s="1"/>
    </row>
    <row r="100" spans="1:8" ht="23.25">
      <c r="A100" s="148" t="s">
        <v>1198</v>
      </c>
      <c r="B100" s="144" t="s">
        <v>176</v>
      </c>
      <c r="C100" s="145" t="s">
        <v>1470</v>
      </c>
      <c r="D100" s="149">
        <v>181987</v>
      </c>
      <c r="E100" s="149" t="s">
        <v>553</v>
      </c>
      <c r="F100" s="150">
        <v>181987</v>
      </c>
      <c r="G100" s="147"/>
      <c r="H100" s="1"/>
    </row>
    <row r="101" spans="1:8" ht="57">
      <c r="A101" s="114" t="s">
        <v>956</v>
      </c>
      <c r="B101" s="144" t="s">
        <v>176</v>
      </c>
      <c r="C101" s="145" t="s">
        <v>633</v>
      </c>
      <c r="D101" s="149">
        <v>3373600</v>
      </c>
      <c r="E101" s="149">
        <v>2309681.76</v>
      </c>
      <c r="F101" s="150">
        <v>1063918.24</v>
      </c>
      <c r="G101" s="147"/>
      <c r="H101" s="1"/>
    </row>
    <row r="102" spans="1:8" ht="34.5">
      <c r="A102" s="114" t="s">
        <v>957</v>
      </c>
      <c r="B102" s="144" t="s">
        <v>176</v>
      </c>
      <c r="C102" s="145" t="s">
        <v>638</v>
      </c>
      <c r="D102" s="149">
        <v>2977600</v>
      </c>
      <c r="E102" s="149">
        <v>2309081.76</v>
      </c>
      <c r="F102" s="150">
        <v>668518.24</v>
      </c>
      <c r="G102" s="147"/>
      <c r="H102" s="1"/>
    </row>
    <row r="103" spans="1:8" ht="23.25">
      <c r="A103" s="148" t="s">
        <v>443</v>
      </c>
      <c r="B103" s="144" t="s">
        <v>176</v>
      </c>
      <c r="C103" s="145" t="s">
        <v>639</v>
      </c>
      <c r="D103" s="149">
        <v>2977600</v>
      </c>
      <c r="E103" s="149">
        <v>2309081.76</v>
      </c>
      <c r="F103" s="150">
        <v>668518.24</v>
      </c>
      <c r="G103" s="147"/>
      <c r="H103" s="1"/>
    </row>
    <row r="104" spans="1:8" ht="15">
      <c r="A104" s="151" t="s">
        <v>441</v>
      </c>
      <c r="B104" s="144" t="s">
        <v>176</v>
      </c>
      <c r="C104" s="145" t="s">
        <v>640</v>
      </c>
      <c r="D104" s="149">
        <v>1959220</v>
      </c>
      <c r="E104" s="149">
        <v>1343988.54</v>
      </c>
      <c r="F104" s="150">
        <v>615231.46</v>
      </c>
      <c r="G104" s="147"/>
      <c r="H104" s="1"/>
    </row>
    <row r="105" spans="1:8" ht="15">
      <c r="A105" s="148" t="s">
        <v>424</v>
      </c>
      <c r="B105" s="144" t="s">
        <v>176</v>
      </c>
      <c r="C105" s="145" t="s">
        <v>641</v>
      </c>
      <c r="D105" s="149">
        <v>1959220</v>
      </c>
      <c r="E105" s="149">
        <v>1343988.54</v>
      </c>
      <c r="F105" s="150">
        <v>615231.46</v>
      </c>
      <c r="G105" s="147"/>
      <c r="H105" s="1"/>
    </row>
    <row r="106" spans="1:8" ht="15">
      <c r="A106" s="148" t="s">
        <v>556</v>
      </c>
      <c r="B106" s="144" t="s">
        <v>176</v>
      </c>
      <c r="C106" s="145" t="s">
        <v>642</v>
      </c>
      <c r="D106" s="149">
        <v>1166000</v>
      </c>
      <c r="E106" s="149">
        <v>726402.36</v>
      </c>
      <c r="F106" s="150">
        <v>439597.64</v>
      </c>
      <c r="G106" s="147"/>
      <c r="H106" s="1"/>
    </row>
    <row r="107" spans="1:8" ht="15">
      <c r="A107" s="148" t="s">
        <v>144</v>
      </c>
      <c r="B107" s="144" t="s">
        <v>176</v>
      </c>
      <c r="C107" s="145" t="s">
        <v>643</v>
      </c>
      <c r="D107" s="149">
        <v>793220</v>
      </c>
      <c r="E107" s="149">
        <v>617586.18</v>
      </c>
      <c r="F107" s="150">
        <v>175633.82</v>
      </c>
      <c r="G107" s="147"/>
      <c r="H107" s="1"/>
    </row>
    <row r="108" spans="1:8" ht="15">
      <c r="A108" s="148" t="s">
        <v>587</v>
      </c>
      <c r="B108" s="144" t="s">
        <v>176</v>
      </c>
      <c r="C108" s="145" t="s">
        <v>644</v>
      </c>
      <c r="D108" s="149">
        <v>1018380</v>
      </c>
      <c r="E108" s="149">
        <v>965093.22</v>
      </c>
      <c r="F108" s="150">
        <v>53286.78</v>
      </c>
      <c r="G108" s="147"/>
      <c r="H108" s="1"/>
    </row>
    <row r="109" spans="1:8" ht="15">
      <c r="A109" s="148" t="s">
        <v>323</v>
      </c>
      <c r="B109" s="144" t="s">
        <v>176</v>
      </c>
      <c r="C109" s="145" t="s">
        <v>645</v>
      </c>
      <c r="D109" s="149">
        <v>976750</v>
      </c>
      <c r="E109" s="149">
        <v>933313.22</v>
      </c>
      <c r="F109" s="150">
        <v>43436.78</v>
      </c>
      <c r="G109" s="147"/>
      <c r="H109" s="1"/>
    </row>
    <row r="110" spans="1:8" ht="15">
      <c r="A110" s="148" t="s">
        <v>277</v>
      </c>
      <c r="B110" s="144" t="s">
        <v>176</v>
      </c>
      <c r="C110" s="145" t="s">
        <v>958</v>
      </c>
      <c r="D110" s="149">
        <v>41630</v>
      </c>
      <c r="E110" s="149">
        <v>31780</v>
      </c>
      <c r="F110" s="150">
        <v>9850</v>
      </c>
      <c r="G110" s="147"/>
      <c r="H110" s="1"/>
    </row>
    <row r="111" spans="1:8" ht="23.25">
      <c r="A111" s="151" t="s">
        <v>959</v>
      </c>
      <c r="B111" s="144" t="s">
        <v>176</v>
      </c>
      <c r="C111" s="145" t="s">
        <v>646</v>
      </c>
      <c r="D111" s="149">
        <v>396000</v>
      </c>
      <c r="E111" s="149">
        <v>600</v>
      </c>
      <c r="F111" s="150">
        <v>395400</v>
      </c>
      <c r="G111" s="147"/>
      <c r="H111" s="1"/>
    </row>
    <row r="112" spans="1:8" ht="23.25">
      <c r="A112" s="148" t="s">
        <v>443</v>
      </c>
      <c r="B112" s="144" t="s">
        <v>176</v>
      </c>
      <c r="C112" s="145" t="s">
        <v>647</v>
      </c>
      <c r="D112" s="149">
        <v>396000</v>
      </c>
      <c r="E112" s="149">
        <v>600</v>
      </c>
      <c r="F112" s="150">
        <v>395400</v>
      </c>
      <c r="G112" s="147"/>
      <c r="H112" s="1"/>
    </row>
    <row r="113" spans="1:8" ht="15">
      <c r="A113" s="148" t="s">
        <v>441</v>
      </c>
      <c r="B113" s="144" t="s">
        <v>176</v>
      </c>
      <c r="C113" s="145" t="s">
        <v>648</v>
      </c>
      <c r="D113" s="149">
        <v>396000</v>
      </c>
      <c r="E113" s="149">
        <v>600</v>
      </c>
      <c r="F113" s="150">
        <v>395400</v>
      </c>
      <c r="G113" s="147"/>
      <c r="H113" s="1"/>
    </row>
    <row r="114" spans="1:8" ht="15">
      <c r="A114" s="148" t="s">
        <v>424</v>
      </c>
      <c r="B114" s="144" t="s">
        <v>176</v>
      </c>
      <c r="C114" s="145" t="s">
        <v>649</v>
      </c>
      <c r="D114" s="149">
        <v>396000</v>
      </c>
      <c r="E114" s="149">
        <v>600</v>
      </c>
      <c r="F114" s="150">
        <v>395400</v>
      </c>
      <c r="G114" s="147"/>
      <c r="H114" s="1"/>
    </row>
    <row r="115" spans="1:8" ht="15">
      <c r="A115" s="148" t="s">
        <v>144</v>
      </c>
      <c r="B115" s="144" t="s">
        <v>176</v>
      </c>
      <c r="C115" s="145" t="s">
        <v>650</v>
      </c>
      <c r="D115" s="149">
        <v>396000</v>
      </c>
      <c r="E115" s="149">
        <v>600</v>
      </c>
      <c r="F115" s="150">
        <v>395400</v>
      </c>
      <c r="G115" s="147"/>
      <c r="H115" s="1"/>
    </row>
    <row r="116" spans="1:8" ht="34.5">
      <c r="A116" s="114" t="s">
        <v>706</v>
      </c>
      <c r="B116" s="144" t="s">
        <v>176</v>
      </c>
      <c r="C116" s="145" t="s">
        <v>651</v>
      </c>
      <c r="D116" s="149">
        <v>2633000</v>
      </c>
      <c r="E116" s="149">
        <v>1491235.23</v>
      </c>
      <c r="F116" s="150">
        <v>1141764.77</v>
      </c>
      <c r="G116" s="147"/>
      <c r="H116" s="1"/>
    </row>
    <row r="117" spans="1:8" ht="23.25">
      <c r="A117" s="151" t="s">
        <v>688</v>
      </c>
      <c r="B117" s="144" t="s">
        <v>176</v>
      </c>
      <c r="C117" s="145" t="s">
        <v>652</v>
      </c>
      <c r="D117" s="149">
        <v>933000</v>
      </c>
      <c r="E117" s="149">
        <v>699235.23</v>
      </c>
      <c r="F117" s="150">
        <v>233764.77</v>
      </c>
      <c r="G117" s="147"/>
      <c r="H117" s="1"/>
    </row>
    <row r="118" spans="1:8" ht="34.5">
      <c r="A118" s="148" t="s">
        <v>1387</v>
      </c>
      <c r="B118" s="144" t="s">
        <v>176</v>
      </c>
      <c r="C118" s="145" t="s">
        <v>653</v>
      </c>
      <c r="D118" s="149">
        <v>933000</v>
      </c>
      <c r="E118" s="149">
        <v>699235.23</v>
      </c>
      <c r="F118" s="150">
        <v>233764.77</v>
      </c>
      <c r="G118" s="147"/>
      <c r="H118" s="1"/>
    </row>
    <row r="119" spans="1:8" ht="15">
      <c r="A119" s="148" t="s">
        <v>441</v>
      </c>
      <c r="B119" s="144" t="s">
        <v>176</v>
      </c>
      <c r="C119" s="145" t="s">
        <v>654</v>
      </c>
      <c r="D119" s="149">
        <v>933000</v>
      </c>
      <c r="E119" s="149">
        <v>699235.23</v>
      </c>
      <c r="F119" s="150">
        <v>233764.77</v>
      </c>
      <c r="G119" s="147"/>
      <c r="H119" s="1"/>
    </row>
    <row r="120" spans="1:8" ht="15">
      <c r="A120" s="148" t="s">
        <v>170</v>
      </c>
      <c r="B120" s="144" t="s">
        <v>176</v>
      </c>
      <c r="C120" s="145" t="s">
        <v>655</v>
      </c>
      <c r="D120" s="149">
        <v>933000</v>
      </c>
      <c r="E120" s="149">
        <v>699235.23</v>
      </c>
      <c r="F120" s="150">
        <v>233764.77</v>
      </c>
      <c r="G120" s="147"/>
      <c r="H120" s="1"/>
    </row>
    <row r="121" spans="1:8" ht="15">
      <c r="A121" s="148" t="s">
        <v>558</v>
      </c>
      <c r="B121" s="144" t="s">
        <v>176</v>
      </c>
      <c r="C121" s="145" t="s">
        <v>656</v>
      </c>
      <c r="D121" s="149">
        <v>717000</v>
      </c>
      <c r="E121" s="149">
        <v>550246.87</v>
      </c>
      <c r="F121" s="150">
        <v>166753.13</v>
      </c>
      <c r="G121" s="147"/>
      <c r="H121" s="1"/>
    </row>
    <row r="122" spans="1:8" ht="15">
      <c r="A122" s="148" t="s">
        <v>1108</v>
      </c>
      <c r="B122" s="144" t="s">
        <v>176</v>
      </c>
      <c r="C122" s="145" t="s">
        <v>657</v>
      </c>
      <c r="D122" s="149">
        <v>216000</v>
      </c>
      <c r="E122" s="149">
        <v>148988.36</v>
      </c>
      <c r="F122" s="150">
        <v>67011.64</v>
      </c>
      <c r="G122" s="147"/>
      <c r="H122" s="1"/>
    </row>
    <row r="123" spans="1:8" ht="34.5">
      <c r="A123" s="114" t="s">
        <v>658</v>
      </c>
      <c r="B123" s="144" t="s">
        <v>176</v>
      </c>
      <c r="C123" s="145" t="s">
        <v>659</v>
      </c>
      <c r="D123" s="149">
        <v>1700000</v>
      </c>
      <c r="E123" s="149">
        <v>792000</v>
      </c>
      <c r="F123" s="150">
        <v>908000</v>
      </c>
      <c r="G123" s="147"/>
      <c r="H123" s="1"/>
    </row>
    <row r="124" spans="1:8" ht="23.25">
      <c r="A124" s="148" t="s">
        <v>443</v>
      </c>
      <c r="B124" s="144" t="s">
        <v>176</v>
      </c>
      <c r="C124" s="145" t="s">
        <v>660</v>
      </c>
      <c r="D124" s="149">
        <v>1700000</v>
      </c>
      <c r="E124" s="149">
        <v>792000</v>
      </c>
      <c r="F124" s="150">
        <v>908000</v>
      </c>
      <c r="G124" s="147"/>
      <c r="H124" s="1"/>
    </row>
    <row r="125" spans="1:8" ht="15">
      <c r="A125" s="148" t="s">
        <v>441</v>
      </c>
      <c r="B125" s="144" t="s">
        <v>176</v>
      </c>
      <c r="C125" s="145" t="s">
        <v>661</v>
      </c>
      <c r="D125" s="149">
        <v>1700000</v>
      </c>
      <c r="E125" s="149">
        <v>792000</v>
      </c>
      <c r="F125" s="150">
        <v>908000</v>
      </c>
      <c r="G125" s="147"/>
      <c r="H125" s="1"/>
    </row>
    <row r="126" spans="1:8" ht="15">
      <c r="A126" s="148" t="s">
        <v>424</v>
      </c>
      <c r="B126" s="144" t="s">
        <v>176</v>
      </c>
      <c r="C126" s="145" t="s">
        <v>662</v>
      </c>
      <c r="D126" s="149">
        <v>1700000</v>
      </c>
      <c r="E126" s="149">
        <v>792000</v>
      </c>
      <c r="F126" s="150">
        <v>908000</v>
      </c>
      <c r="G126" s="147"/>
      <c r="H126" s="1"/>
    </row>
    <row r="127" spans="1:8" ht="15">
      <c r="A127" s="148" t="s">
        <v>144</v>
      </c>
      <c r="B127" s="144" t="s">
        <v>176</v>
      </c>
      <c r="C127" s="145" t="s">
        <v>663</v>
      </c>
      <c r="D127" s="149">
        <v>1700000</v>
      </c>
      <c r="E127" s="149">
        <v>792000</v>
      </c>
      <c r="F127" s="150">
        <v>908000</v>
      </c>
      <c r="G127" s="147"/>
      <c r="H127" s="1"/>
    </row>
    <row r="128" spans="1:8" ht="23.25">
      <c r="A128" s="114" t="s">
        <v>664</v>
      </c>
      <c r="B128" s="144" t="s">
        <v>176</v>
      </c>
      <c r="C128" s="145" t="s">
        <v>665</v>
      </c>
      <c r="D128" s="149">
        <v>164000</v>
      </c>
      <c r="E128" s="149">
        <v>72834.12</v>
      </c>
      <c r="F128" s="150">
        <v>91165.88</v>
      </c>
      <c r="G128" s="147"/>
      <c r="H128" s="1"/>
    </row>
    <row r="129" spans="1:8" ht="23.25">
      <c r="A129" s="151" t="s">
        <v>666</v>
      </c>
      <c r="B129" s="144" t="s">
        <v>176</v>
      </c>
      <c r="C129" s="145" t="s">
        <v>667</v>
      </c>
      <c r="D129" s="149">
        <v>14000</v>
      </c>
      <c r="E129" s="149">
        <v>10946.66</v>
      </c>
      <c r="F129" s="150">
        <v>3053.34</v>
      </c>
      <c r="G129" s="147"/>
      <c r="H129" s="1"/>
    </row>
    <row r="130" spans="1:8" ht="23.25">
      <c r="A130" s="148" t="s">
        <v>443</v>
      </c>
      <c r="B130" s="144" t="s">
        <v>176</v>
      </c>
      <c r="C130" s="145" t="s">
        <v>668</v>
      </c>
      <c r="D130" s="149">
        <v>14000</v>
      </c>
      <c r="E130" s="149">
        <v>10946.66</v>
      </c>
      <c r="F130" s="150">
        <v>3053.34</v>
      </c>
      <c r="G130" s="147"/>
      <c r="H130" s="1"/>
    </row>
    <row r="131" spans="1:8" ht="15">
      <c r="A131" s="148" t="s">
        <v>441</v>
      </c>
      <c r="B131" s="144" t="s">
        <v>176</v>
      </c>
      <c r="C131" s="145" t="s">
        <v>669</v>
      </c>
      <c r="D131" s="149">
        <v>3750</v>
      </c>
      <c r="E131" s="149">
        <v>3696.66</v>
      </c>
      <c r="F131" s="150">
        <v>53.34</v>
      </c>
      <c r="G131" s="147"/>
      <c r="H131" s="1"/>
    </row>
    <row r="132" spans="1:8" ht="15">
      <c r="A132" s="148" t="s">
        <v>413</v>
      </c>
      <c r="B132" s="144" t="s">
        <v>176</v>
      </c>
      <c r="C132" s="145" t="s">
        <v>670</v>
      </c>
      <c r="D132" s="149">
        <v>3750</v>
      </c>
      <c r="E132" s="149">
        <v>3696.66</v>
      </c>
      <c r="F132" s="150">
        <v>53.34</v>
      </c>
      <c r="G132" s="147"/>
      <c r="H132" s="1"/>
    </row>
    <row r="133" spans="1:8" ht="15">
      <c r="A133" s="148" t="s">
        <v>587</v>
      </c>
      <c r="B133" s="144" t="s">
        <v>176</v>
      </c>
      <c r="C133" s="145" t="s">
        <v>960</v>
      </c>
      <c r="D133" s="149">
        <v>10250</v>
      </c>
      <c r="E133" s="149">
        <v>7250</v>
      </c>
      <c r="F133" s="150">
        <v>3000</v>
      </c>
      <c r="G133" s="147"/>
      <c r="H133" s="1"/>
    </row>
    <row r="134" spans="1:8" ht="15">
      <c r="A134" s="148" t="s">
        <v>277</v>
      </c>
      <c r="B134" s="144" t="s">
        <v>176</v>
      </c>
      <c r="C134" s="145" t="s">
        <v>961</v>
      </c>
      <c r="D134" s="149">
        <v>10250</v>
      </c>
      <c r="E134" s="149">
        <v>7250</v>
      </c>
      <c r="F134" s="150">
        <v>3000</v>
      </c>
      <c r="G134" s="147"/>
      <c r="H134" s="1"/>
    </row>
    <row r="135" spans="1:8" ht="23.25">
      <c r="A135" s="151" t="s">
        <v>1511</v>
      </c>
      <c r="B135" s="144" t="s">
        <v>176</v>
      </c>
      <c r="C135" s="145" t="s">
        <v>1512</v>
      </c>
      <c r="D135" s="149">
        <v>150000</v>
      </c>
      <c r="E135" s="149">
        <v>61887.46</v>
      </c>
      <c r="F135" s="150">
        <v>88112.54</v>
      </c>
      <c r="G135" s="147"/>
      <c r="H135" s="1"/>
    </row>
    <row r="136" spans="1:8" ht="23.25">
      <c r="A136" s="148" t="s">
        <v>443</v>
      </c>
      <c r="B136" s="144" t="s">
        <v>176</v>
      </c>
      <c r="C136" s="145" t="s">
        <v>1513</v>
      </c>
      <c r="D136" s="149">
        <v>150000</v>
      </c>
      <c r="E136" s="149">
        <v>61887.46</v>
      </c>
      <c r="F136" s="150">
        <v>88112.54</v>
      </c>
      <c r="G136" s="147"/>
      <c r="H136" s="1"/>
    </row>
    <row r="137" spans="1:8" ht="15">
      <c r="A137" s="148" t="s">
        <v>441</v>
      </c>
      <c r="B137" s="144" t="s">
        <v>176</v>
      </c>
      <c r="C137" s="145" t="s">
        <v>1514</v>
      </c>
      <c r="D137" s="149">
        <v>150000</v>
      </c>
      <c r="E137" s="149">
        <v>61887.46</v>
      </c>
      <c r="F137" s="150">
        <v>88112.54</v>
      </c>
      <c r="G137" s="147"/>
      <c r="H137" s="1"/>
    </row>
    <row r="138" spans="1:8" ht="15">
      <c r="A138" s="148" t="s">
        <v>424</v>
      </c>
      <c r="B138" s="144" t="s">
        <v>176</v>
      </c>
      <c r="C138" s="145" t="s">
        <v>1515</v>
      </c>
      <c r="D138" s="149">
        <v>150000</v>
      </c>
      <c r="E138" s="149">
        <v>61887.46</v>
      </c>
      <c r="F138" s="150">
        <v>88112.54</v>
      </c>
      <c r="G138" s="147"/>
      <c r="H138" s="1"/>
    </row>
    <row r="139" spans="1:8" ht="15">
      <c r="A139" s="148" t="s">
        <v>1354</v>
      </c>
      <c r="B139" s="144" t="s">
        <v>176</v>
      </c>
      <c r="C139" s="145" t="s">
        <v>1516</v>
      </c>
      <c r="D139" s="149">
        <v>150000</v>
      </c>
      <c r="E139" s="149">
        <v>61887.46</v>
      </c>
      <c r="F139" s="150">
        <v>88112.54</v>
      </c>
      <c r="G139" s="147"/>
      <c r="H139" s="1"/>
    </row>
    <row r="140" spans="1:8" ht="57">
      <c r="A140" s="151" t="s">
        <v>1120</v>
      </c>
      <c r="B140" s="144" t="s">
        <v>176</v>
      </c>
      <c r="C140" s="170" t="s">
        <v>1119</v>
      </c>
      <c r="D140" s="149">
        <v>85000</v>
      </c>
      <c r="E140" s="149" t="s">
        <v>553</v>
      </c>
      <c r="F140" s="150">
        <v>85000</v>
      </c>
      <c r="G140" s="147"/>
      <c r="H140" s="1"/>
    </row>
    <row r="141" spans="1:8" ht="34.5">
      <c r="A141" s="114" t="s">
        <v>1517</v>
      </c>
      <c r="B141" s="144" t="s">
        <v>176</v>
      </c>
      <c r="C141" s="145" t="s">
        <v>1518</v>
      </c>
      <c r="D141" s="149">
        <v>85000</v>
      </c>
      <c r="E141" s="149" t="s">
        <v>553</v>
      </c>
      <c r="F141" s="150">
        <v>85000</v>
      </c>
      <c r="G141" s="147"/>
      <c r="H141" s="1"/>
    </row>
    <row r="142" spans="1:8" ht="23.25">
      <c r="A142" s="148" t="s">
        <v>443</v>
      </c>
      <c r="B142" s="144" t="s">
        <v>176</v>
      </c>
      <c r="C142" s="145" t="s">
        <v>1519</v>
      </c>
      <c r="D142" s="149">
        <v>85000</v>
      </c>
      <c r="E142" s="149" t="s">
        <v>553</v>
      </c>
      <c r="F142" s="150">
        <v>85000</v>
      </c>
      <c r="G142" s="147"/>
      <c r="H142" s="1"/>
    </row>
    <row r="143" spans="1:8" ht="15">
      <c r="A143" s="148" t="s">
        <v>441</v>
      </c>
      <c r="B143" s="144" t="s">
        <v>176</v>
      </c>
      <c r="C143" s="145" t="s">
        <v>1520</v>
      </c>
      <c r="D143" s="149">
        <v>85000</v>
      </c>
      <c r="E143" s="149" t="s">
        <v>553</v>
      </c>
      <c r="F143" s="150">
        <v>85000</v>
      </c>
      <c r="G143" s="147"/>
      <c r="H143" s="1"/>
    </row>
    <row r="144" spans="1:8" ht="15">
      <c r="A144" s="148" t="s">
        <v>424</v>
      </c>
      <c r="B144" s="144" t="s">
        <v>176</v>
      </c>
      <c r="C144" s="145" t="s">
        <v>1521</v>
      </c>
      <c r="D144" s="149">
        <v>85000</v>
      </c>
      <c r="E144" s="149" t="s">
        <v>553</v>
      </c>
      <c r="F144" s="150">
        <v>85000</v>
      </c>
      <c r="G144" s="147"/>
      <c r="H144" s="1"/>
    </row>
    <row r="145" spans="1:8" ht="15">
      <c r="A145" s="148" t="s">
        <v>144</v>
      </c>
      <c r="B145" s="144" t="s">
        <v>176</v>
      </c>
      <c r="C145" s="145" t="s">
        <v>1522</v>
      </c>
      <c r="D145" s="149">
        <v>85000</v>
      </c>
      <c r="E145" s="149" t="s">
        <v>553</v>
      </c>
      <c r="F145" s="150">
        <v>85000</v>
      </c>
      <c r="G145" s="147"/>
      <c r="H145" s="1"/>
    </row>
    <row r="146" spans="1:8" ht="23.25">
      <c r="A146" s="151" t="s">
        <v>1271</v>
      </c>
      <c r="B146" s="144" t="s">
        <v>176</v>
      </c>
      <c r="C146" s="145" t="s">
        <v>1523</v>
      </c>
      <c r="D146" s="149">
        <v>48140550</v>
      </c>
      <c r="E146" s="149">
        <v>33851150.81</v>
      </c>
      <c r="F146" s="150">
        <v>14289399.19</v>
      </c>
      <c r="G146" s="147"/>
      <c r="H146" s="1"/>
    </row>
    <row r="147" spans="1:8" ht="23.25">
      <c r="A147" s="151" t="s">
        <v>688</v>
      </c>
      <c r="B147" s="144" t="s">
        <v>176</v>
      </c>
      <c r="C147" s="145" t="s">
        <v>1450</v>
      </c>
      <c r="D147" s="149">
        <v>18753000</v>
      </c>
      <c r="E147" s="149">
        <v>13211467.25</v>
      </c>
      <c r="F147" s="150">
        <v>5541532.75</v>
      </c>
      <c r="G147" s="147"/>
      <c r="H147" s="1"/>
    </row>
    <row r="148" spans="1:8" ht="34.5">
      <c r="A148" s="148" t="s">
        <v>1387</v>
      </c>
      <c r="B148" s="144" t="s">
        <v>176</v>
      </c>
      <c r="C148" s="145" t="s">
        <v>1106</v>
      </c>
      <c r="D148" s="149">
        <v>18695000</v>
      </c>
      <c r="E148" s="149">
        <v>13211467.25</v>
      </c>
      <c r="F148" s="150">
        <v>5483532.75</v>
      </c>
      <c r="G148" s="147"/>
      <c r="H148" s="1"/>
    </row>
    <row r="149" spans="1:8" ht="15">
      <c r="A149" s="148" t="s">
        <v>441</v>
      </c>
      <c r="B149" s="144" t="s">
        <v>176</v>
      </c>
      <c r="C149" s="145" t="s">
        <v>609</v>
      </c>
      <c r="D149" s="149">
        <v>18695000</v>
      </c>
      <c r="E149" s="149">
        <v>13211467.25</v>
      </c>
      <c r="F149" s="150">
        <v>5483532.75</v>
      </c>
      <c r="G149" s="147"/>
      <c r="H149" s="1"/>
    </row>
    <row r="150" spans="1:8" ht="15">
      <c r="A150" s="148" t="s">
        <v>170</v>
      </c>
      <c r="B150" s="144" t="s">
        <v>176</v>
      </c>
      <c r="C150" s="145" t="s">
        <v>35</v>
      </c>
      <c r="D150" s="149">
        <v>18695000</v>
      </c>
      <c r="E150" s="149">
        <v>13211467.25</v>
      </c>
      <c r="F150" s="150">
        <v>5483532.75</v>
      </c>
      <c r="G150" s="147"/>
      <c r="H150" s="1"/>
    </row>
    <row r="151" spans="1:8" ht="15">
      <c r="A151" s="148" t="s">
        <v>558</v>
      </c>
      <c r="B151" s="144" t="s">
        <v>176</v>
      </c>
      <c r="C151" s="145" t="s">
        <v>1300</v>
      </c>
      <c r="D151" s="149">
        <v>14424000</v>
      </c>
      <c r="E151" s="149">
        <v>10467429.11</v>
      </c>
      <c r="F151" s="150">
        <v>3956570.89</v>
      </c>
      <c r="G151" s="147"/>
      <c r="H151" s="1"/>
    </row>
    <row r="152" spans="1:8" ht="15">
      <c r="A152" s="148" t="s">
        <v>1108</v>
      </c>
      <c r="B152" s="144" t="s">
        <v>176</v>
      </c>
      <c r="C152" s="145" t="s">
        <v>984</v>
      </c>
      <c r="D152" s="149">
        <v>4271000</v>
      </c>
      <c r="E152" s="149">
        <v>2744038.14</v>
      </c>
      <c r="F152" s="150">
        <v>1526961.86</v>
      </c>
      <c r="G152" s="147"/>
      <c r="H152" s="1"/>
    </row>
    <row r="153" spans="1:8" ht="23.25">
      <c r="A153" s="148" t="s">
        <v>443</v>
      </c>
      <c r="B153" s="144" t="s">
        <v>176</v>
      </c>
      <c r="C153" s="145" t="s">
        <v>962</v>
      </c>
      <c r="D153" s="149">
        <v>58000</v>
      </c>
      <c r="E153" s="149" t="s">
        <v>553</v>
      </c>
      <c r="F153" s="150">
        <v>58000</v>
      </c>
      <c r="G153" s="147"/>
      <c r="H153" s="1"/>
    </row>
    <row r="154" spans="1:8" ht="15">
      <c r="A154" s="148" t="s">
        <v>441</v>
      </c>
      <c r="B154" s="144" t="s">
        <v>176</v>
      </c>
      <c r="C154" s="145" t="s">
        <v>963</v>
      </c>
      <c r="D154" s="149">
        <v>58000</v>
      </c>
      <c r="E154" s="149" t="s">
        <v>553</v>
      </c>
      <c r="F154" s="150">
        <v>58000</v>
      </c>
      <c r="G154" s="147"/>
      <c r="H154" s="1"/>
    </row>
    <row r="155" spans="1:8" ht="15">
      <c r="A155" s="148" t="s">
        <v>424</v>
      </c>
      <c r="B155" s="144" t="s">
        <v>176</v>
      </c>
      <c r="C155" s="145" t="s">
        <v>964</v>
      </c>
      <c r="D155" s="149">
        <v>58000</v>
      </c>
      <c r="E155" s="149" t="s">
        <v>553</v>
      </c>
      <c r="F155" s="150">
        <v>58000</v>
      </c>
      <c r="G155" s="147"/>
      <c r="H155" s="1"/>
    </row>
    <row r="156" spans="1:8" ht="15">
      <c r="A156" s="148" t="s">
        <v>556</v>
      </c>
      <c r="B156" s="144" t="s">
        <v>176</v>
      </c>
      <c r="C156" s="145" t="s">
        <v>965</v>
      </c>
      <c r="D156" s="149">
        <v>58000</v>
      </c>
      <c r="E156" s="149" t="s">
        <v>553</v>
      </c>
      <c r="F156" s="150">
        <v>58000</v>
      </c>
      <c r="G156" s="147"/>
      <c r="H156" s="1"/>
    </row>
    <row r="157" spans="1:8" s="9" customFormat="1" ht="117.75" customHeight="1">
      <c r="A157" s="152" t="s">
        <v>185</v>
      </c>
      <c r="B157" s="153" t="s">
        <v>176</v>
      </c>
      <c r="C157" s="168" t="s">
        <v>186</v>
      </c>
      <c r="D157" s="155">
        <v>450000</v>
      </c>
      <c r="E157" s="169">
        <v>145584.96</v>
      </c>
      <c r="F157" s="156">
        <v>304415.04</v>
      </c>
      <c r="G157" s="157"/>
      <c r="H157" s="8"/>
    </row>
    <row r="158" spans="1:8" ht="34.5">
      <c r="A158" s="148" t="s">
        <v>1387</v>
      </c>
      <c r="B158" s="144" t="s">
        <v>176</v>
      </c>
      <c r="C158" s="145" t="s">
        <v>187</v>
      </c>
      <c r="D158" s="149">
        <v>366500</v>
      </c>
      <c r="E158" s="149">
        <v>142184.96</v>
      </c>
      <c r="F158" s="150">
        <v>224315.04</v>
      </c>
      <c r="G158" s="147"/>
      <c r="H158" s="1"/>
    </row>
    <row r="159" spans="1:8" ht="15">
      <c r="A159" s="148" t="s">
        <v>441</v>
      </c>
      <c r="B159" s="144" t="s">
        <v>176</v>
      </c>
      <c r="C159" s="145" t="s">
        <v>188</v>
      </c>
      <c r="D159" s="149">
        <v>366500</v>
      </c>
      <c r="E159" s="149">
        <v>142184.96</v>
      </c>
      <c r="F159" s="150">
        <v>224315.04</v>
      </c>
      <c r="G159" s="147"/>
      <c r="H159" s="1"/>
    </row>
    <row r="160" spans="1:8" ht="15">
      <c r="A160" s="148" t="s">
        <v>170</v>
      </c>
      <c r="B160" s="144" t="s">
        <v>176</v>
      </c>
      <c r="C160" s="145" t="s">
        <v>189</v>
      </c>
      <c r="D160" s="149">
        <v>366500</v>
      </c>
      <c r="E160" s="149">
        <v>142184.96</v>
      </c>
      <c r="F160" s="150">
        <v>224315.04</v>
      </c>
      <c r="G160" s="147"/>
      <c r="H160" s="1"/>
    </row>
    <row r="161" spans="1:8" ht="15">
      <c r="A161" s="148" t="s">
        <v>558</v>
      </c>
      <c r="B161" s="144" t="s">
        <v>176</v>
      </c>
      <c r="C161" s="145" t="s">
        <v>190</v>
      </c>
      <c r="D161" s="149">
        <v>281500</v>
      </c>
      <c r="E161" s="149">
        <v>107507.73</v>
      </c>
      <c r="F161" s="150">
        <v>173992.27</v>
      </c>
      <c r="G161" s="147"/>
      <c r="H161" s="1"/>
    </row>
    <row r="162" spans="1:8" ht="15">
      <c r="A162" s="148" t="s">
        <v>1108</v>
      </c>
      <c r="B162" s="144" t="s">
        <v>176</v>
      </c>
      <c r="C162" s="145" t="s">
        <v>191</v>
      </c>
      <c r="D162" s="149">
        <v>85000</v>
      </c>
      <c r="E162" s="149">
        <v>34677.23</v>
      </c>
      <c r="F162" s="150">
        <v>50322.77</v>
      </c>
      <c r="G162" s="147"/>
      <c r="H162" s="1"/>
    </row>
    <row r="163" spans="1:8" ht="23.25">
      <c r="A163" s="148" t="s">
        <v>443</v>
      </c>
      <c r="B163" s="144" t="s">
        <v>176</v>
      </c>
      <c r="C163" s="145" t="s">
        <v>192</v>
      </c>
      <c r="D163" s="149">
        <v>83500</v>
      </c>
      <c r="E163" s="149">
        <v>8400</v>
      </c>
      <c r="F163" s="150">
        <v>75100</v>
      </c>
      <c r="G163" s="147"/>
      <c r="H163" s="1"/>
    </row>
    <row r="164" spans="1:8" ht="15">
      <c r="A164" s="148" t="s">
        <v>441</v>
      </c>
      <c r="B164" s="144" t="s">
        <v>176</v>
      </c>
      <c r="C164" s="145" t="s">
        <v>193</v>
      </c>
      <c r="D164" s="149">
        <v>30000</v>
      </c>
      <c r="E164" s="149">
        <v>3400</v>
      </c>
      <c r="F164" s="150">
        <v>26600</v>
      </c>
      <c r="G164" s="147"/>
      <c r="H164" s="1"/>
    </row>
    <row r="165" spans="1:8" ht="15">
      <c r="A165" s="148" t="s">
        <v>424</v>
      </c>
      <c r="B165" s="144" t="s">
        <v>176</v>
      </c>
      <c r="C165" s="145" t="s">
        <v>194</v>
      </c>
      <c r="D165" s="149">
        <v>30000</v>
      </c>
      <c r="E165" s="149">
        <v>3400</v>
      </c>
      <c r="F165" s="150">
        <v>26600</v>
      </c>
      <c r="G165" s="147"/>
      <c r="H165" s="1"/>
    </row>
    <row r="166" spans="1:8" ht="15">
      <c r="A166" s="148" t="s">
        <v>556</v>
      </c>
      <c r="B166" s="144" t="s">
        <v>176</v>
      </c>
      <c r="C166" s="145" t="s">
        <v>195</v>
      </c>
      <c r="D166" s="149">
        <v>30000</v>
      </c>
      <c r="E166" s="149">
        <v>3400</v>
      </c>
      <c r="F166" s="150">
        <v>26600</v>
      </c>
      <c r="G166" s="147"/>
      <c r="H166" s="1"/>
    </row>
    <row r="167" spans="1:8" ht="15">
      <c r="A167" s="148" t="s">
        <v>587</v>
      </c>
      <c r="B167" s="144" t="s">
        <v>176</v>
      </c>
      <c r="C167" s="145" t="s">
        <v>196</v>
      </c>
      <c r="D167" s="149">
        <v>53500</v>
      </c>
      <c r="E167" s="149">
        <v>5000</v>
      </c>
      <c r="F167" s="150">
        <v>48500</v>
      </c>
      <c r="G167" s="147"/>
      <c r="H167" s="1"/>
    </row>
    <row r="168" spans="1:8" ht="15">
      <c r="A168" s="148" t="s">
        <v>323</v>
      </c>
      <c r="B168" s="144" t="s">
        <v>176</v>
      </c>
      <c r="C168" s="145" t="s">
        <v>197</v>
      </c>
      <c r="D168" s="149">
        <v>43000</v>
      </c>
      <c r="E168" s="149" t="s">
        <v>553</v>
      </c>
      <c r="F168" s="150">
        <v>43000</v>
      </c>
      <c r="G168" s="147"/>
      <c r="H168" s="1"/>
    </row>
    <row r="169" spans="1:8" ht="15">
      <c r="A169" s="148" t="s">
        <v>277</v>
      </c>
      <c r="B169" s="144" t="s">
        <v>176</v>
      </c>
      <c r="C169" s="145" t="s">
        <v>198</v>
      </c>
      <c r="D169" s="149">
        <v>10500</v>
      </c>
      <c r="E169" s="149">
        <v>5000</v>
      </c>
      <c r="F169" s="150">
        <v>5500</v>
      </c>
      <c r="G169" s="147"/>
      <c r="H169" s="1"/>
    </row>
    <row r="170" spans="1:8" ht="23.25">
      <c r="A170" s="151" t="s">
        <v>199</v>
      </c>
      <c r="B170" s="144" t="s">
        <v>176</v>
      </c>
      <c r="C170" s="145" t="s">
        <v>705</v>
      </c>
      <c r="D170" s="149">
        <v>350800</v>
      </c>
      <c r="E170" s="149">
        <v>316924.95</v>
      </c>
      <c r="F170" s="150">
        <v>33875.05</v>
      </c>
      <c r="G170" s="147"/>
      <c r="H170" s="1"/>
    </row>
    <row r="171" spans="1:8" ht="79.5">
      <c r="A171" s="148" t="s">
        <v>157</v>
      </c>
      <c r="B171" s="144" t="s">
        <v>176</v>
      </c>
      <c r="C171" s="145" t="s">
        <v>1269</v>
      </c>
      <c r="D171" s="149">
        <v>350800</v>
      </c>
      <c r="E171" s="149">
        <v>316924.95</v>
      </c>
      <c r="F171" s="150">
        <v>33875.05</v>
      </c>
      <c r="G171" s="147"/>
      <c r="H171" s="1"/>
    </row>
    <row r="172" spans="1:8" ht="15">
      <c r="A172" s="148" t="s">
        <v>441</v>
      </c>
      <c r="B172" s="144" t="s">
        <v>176</v>
      </c>
      <c r="C172" s="145" t="s">
        <v>966</v>
      </c>
      <c r="D172" s="149">
        <v>350800</v>
      </c>
      <c r="E172" s="149">
        <v>316924.95</v>
      </c>
      <c r="F172" s="150">
        <v>33875.05</v>
      </c>
      <c r="G172" s="147"/>
      <c r="H172" s="1"/>
    </row>
    <row r="173" spans="1:8" ht="15">
      <c r="A173" s="148" t="s">
        <v>413</v>
      </c>
      <c r="B173" s="144" t="s">
        <v>176</v>
      </c>
      <c r="C173" s="145" t="s">
        <v>1297</v>
      </c>
      <c r="D173" s="149">
        <v>350800</v>
      </c>
      <c r="E173" s="149">
        <v>316924.95</v>
      </c>
      <c r="F173" s="150">
        <v>33875.05</v>
      </c>
      <c r="G173" s="147"/>
      <c r="H173" s="1"/>
    </row>
    <row r="174" spans="1:8" ht="23.25">
      <c r="A174" s="151" t="s">
        <v>200</v>
      </c>
      <c r="B174" s="144" t="s">
        <v>176</v>
      </c>
      <c r="C174" s="145" t="s">
        <v>580</v>
      </c>
      <c r="D174" s="149">
        <v>1800000</v>
      </c>
      <c r="E174" s="149">
        <v>140930</v>
      </c>
      <c r="F174" s="150">
        <v>1659070</v>
      </c>
      <c r="G174" s="147"/>
      <c r="H174" s="1"/>
    </row>
    <row r="175" spans="1:8" ht="23.25">
      <c r="A175" s="148" t="s">
        <v>443</v>
      </c>
      <c r="B175" s="144" t="s">
        <v>176</v>
      </c>
      <c r="C175" s="145" t="s">
        <v>1448</v>
      </c>
      <c r="D175" s="149">
        <v>1800000</v>
      </c>
      <c r="E175" s="149">
        <v>140930</v>
      </c>
      <c r="F175" s="150">
        <v>1659070</v>
      </c>
      <c r="G175" s="147"/>
      <c r="H175" s="1"/>
    </row>
    <row r="176" spans="1:8" ht="15">
      <c r="A176" s="148" t="s">
        <v>441</v>
      </c>
      <c r="B176" s="144" t="s">
        <v>176</v>
      </c>
      <c r="C176" s="145" t="s">
        <v>42</v>
      </c>
      <c r="D176" s="149">
        <v>1800000</v>
      </c>
      <c r="E176" s="149">
        <v>140930</v>
      </c>
      <c r="F176" s="150">
        <v>1659070</v>
      </c>
      <c r="G176" s="147"/>
      <c r="H176" s="1"/>
    </row>
    <row r="177" spans="1:8" ht="15">
      <c r="A177" s="148" t="s">
        <v>424</v>
      </c>
      <c r="B177" s="144" t="s">
        <v>176</v>
      </c>
      <c r="C177" s="145" t="s">
        <v>278</v>
      </c>
      <c r="D177" s="149">
        <v>1800000</v>
      </c>
      <c r="E177" s="149">
        <v>140930</v>
      </c>
      <c r="F177" s="150">
        <v>1659070</v>
      </c>
      <c r="G177" s="147"/>
      <c r="H177" s="1"/>
    </row>
    <row r="178" spans="1:8" ht="15">
      <c r="A178" s="148" t="s">
        <v>144</v>
      </c>
      <c r="B178" s="144" t="s">
        <v>176</v>
      </c>
      <c r="C178" s="145" t="s">
        <v>618</v>
      </c>
      <c r="D178" s="149">
        <v>1800000</v>
      </c>
      <c r="E178" s="149">
        <v>140930</v>
      </c>
      <c r="F178" s="150">
        <v>1659070</v>
      </c>
      <c r="G178" s="147"/>
      <c r="H178" s="1"/>
    </row>
    <row r="179" spans="1:8" ht="23.25">
      <c r="A179" s="151" t="s">
        <v>1524</v>
      </c>
      <c r="B179" s="144" t="s">
        <v>176</v>
      </c>
      <c r="C179" s="145" t="s">
        <v>290</v>
      </c>
      <c r="D179" s="149">
        <v>3179000</v>
      </c>
      <c r="E179" s="149">
        <v>2519571.55</v>
      </c>
      <c r="F179" s="150">
        <v>659428.45</v>
      </c>
      <c r="G179" s="147"/>
      <c r="H179" s="1"/>
    </row>
    <row r="180" spans="1:8" ht="23.25">
      <c r="A180" s="148" t="s">
        <v>443</v>
      </c>
      <c r="B180" s="144" t="s">
        <v>176</v>
      </c>
      <c r="C180" s="145" t="s">
        <v>320</v>
      </c>
      <c r="D180" s="149">
        <v>3179000</v>
      </c>
      <c r="E180" s="149">
        <v>2519571.55</v>
      </c>
      <c r="F180" s="150">
        <v>659428.45</v>
      </c>
      <c r="G180" s="147"/>
      <c r="H180" s="1"/>
    </row>
    <row r="181" spans="1:8" ht="15">
      <c r="A181" s="148" t="s">
        <v>441</v>
      </c>
      <c r="B181" s="144" t="s">
        <v>176</v>
      </c>
      <c r="C181" s="145" t="s">
        <v>145</v>
      </c>
      <c r="D181" s="149">
        <v>3094000</v>
      </c>
      <c r="E181" s="149">
        <v>2450847.55</v>
      </c>
      <c r="F181" s="150">
        <v>643152.45</v>
      </c>
      <c r="G181" s="147"/>
      <c r="H181" s="1"/>
    </row>
    <row r="182" spans="1:8" ht="15">
      <c r="A182" s="148" t="s">
        <v>424</v>
      </c>
      <c r="B182" s="144" t="s">
        <v>176</v>
      </c>
      <c r="C182" s="145" t="s">
        <v>153</v>
      </c>
      <c r="D182" s="149">
        <v>3094000</v>
      </c>
      <c r="E182" s="149">
        <v>2450847.55</v>
      </c>
      <c r="F182" s="150">
        <v>643152.45</v>
      </c>
      <c r="G182" s="147"/>
      <c r="H182" s="1"/>
    </row>
    <row r="183" spans="1:8" ht="15">
      <c r="A183" s="148" t="s">
        <v>127</v>
      </c>
      <c r="B183" s="144" t="s">
        <v>176</v>
      </c>
      <c r="C183" s="145" t="s">
        <v>1525</v>
      </c>
      <c r="D183" s="149">
        <v>137000</v>
      </c>
      <c r="E183" s="149">
        <v>15746.59</v>
      </c>
      <c r="F183" s="150">
        <v>121253.41</v>
      </c>
      <c r="G183" s="147"/>
      <c r="H183" s="1"/>
    </row>
    <row r="184" spans="1:8" ht="15">
      <c r="A184" s="148" t="s">
        <v>144</v>
      </c>
      <c r="B184" s="144" t="s">
        <v>176</v>
      </c>
      <c r="C184" s="145" t="s">
        <v>425</v>
      </c>
      <c r="D184" s="149">
        <v>2957000</v>
      </c>
      <c r="E184" s="149">
        <v>2435100.96</v>
      </c>
      <c r="F184" s="150">
        <v>521899.04</v>
      </c>
      <c r="G184" s="147"/>
      <c r="H184" s="1"/>
    </row>
    <row r="185" spans="1:8" ht="15">
      <c r="A185" s="148" t="s">
        <v>587</v>
      </c>
      <c r="B185" s="144" t="s">
        <v>176</v>
      </c>
      <c r="C185" s="145" t="s">
        <v>201</v>
      </c>
      <c r="D185" s="149">
        <v>85000</v>
      </c>
      <c r="E185" s="149">
        <v>68724</v>
      </c>
      <c r="F185" s="150">
        <v>16276</v>
      </c>
      <c r="G185" s="147"/>
      <c r="H185" s="1"/>
    </row>
    <row r="186" spans="1:8" ht="15">
      <c r="A186" s="148" t="s">
        <v>277</v>
      </c>
      <c r="B186" s="144" t="s">
        <v>176</v>
      </c>
      <c r="C186" s="145" t="s">
        <v>202</v>
      </c>
      <c r="D186" s="149">
        <v>85000</v>
      </c>
      <c r="E186" s="149">
        <v>68724</v>
      </c>
      <c r="F186" s="150">
        <v>16276</v>
      </c>
      <c r="G186" s="147"/>
      <c r="H186" s="1"/>
    </row>
    <row r="187" spans="1:8" ht="34.5">
      <c r="A187" s="114" t="s">
        <v>829</v>
      </c>
      <c r="B187" s="144" t="s">
        <v>176</v>
      </c>
      <c r="C187" s="145" t="s">
        <v>565</v>
      </c>
      <c r="D187" s="149">
        <v>11709000</v>
      </c>
      <c r="E187" s="149">
        <v>6809527.38</v>
      </c>
      <c r="F187" s="150">
        <v>4899472.62</v>
      </c>
      <c r="G187" s="147"/>
      <c r="H187" s="1"/>
    </row>
    <row r="188" spans="1:8" ht="23.25">
      <c r="A188" s="148" t="s">
        <v>147</v>
      </c>
      <c r="B188" s="144" t="s">
        <v>176</v>
      </c>
      <c r="C188" s="145" t="s">
        <v>1391</v>
      </c>
      <c r="D188" s="149">
        <v>5664000</v>
      </c>
      <c r="E188" s="149">
        <v>3842415.27</v>
      </c>
      <c r="F188" s="150">
        <v>1821584.73</v>
      </c>
      <c r="G188" s="147"/>
      <c r="H188" s="1"/>
    </row>
    <row r="189" spans="1:8" ht="15">
      <c r="A189" s="148" t="s">
        <v>441</v>
      </c>
      <c r="B189" s="144" t="s">
        <v>176</v>
      </c>
      <c r="C189" s="145" t="s">
        <v>723</v>
      </c>
      <c r="D189" s="149">
        <v>5664000</v>
      </c>
      <c r="E189" s="149">
        <v>3842415.27</v>
      </c>
      <c r="F189" s="150">
        <v>1821584.73</v>
      </c>
      <c r="G189" s="147"/>
      <c r="H189" s="1"/>
    </row>
    <row r="190" spans="1:8" ht="15">
      <c r="A190" s="148" t="s">
        <v>170</v>
      </c>
      <c r="B190" s="144" t="s">
        <v>176</v>
      </c>
      <c r="C190" s="145" t="s">
        <v>133</v>
      </c>
      <c r="D190" s="149">
        <v>5664000</v>
      </c>
      <c r="E190" s="149">
        <v>3842415.27</v>
      </c>
      <c r="F190" s="150">
        <v>1821584.73</v>
      </c>
      <c r="G190" s="147"/>
      <c r="H190" s="1"/>
    </row>
    <row r="191" spans="1:8" ht="15">
      <c r="A191" s="148" t="s">
        <v>558</v>
      </c>
      <c r="B191" s="144" t="s">
        <v>176</v>
      </c>
      <c r="C191" s="145" t="s">
        <v>1111</v>
      </c>
      <c r="D191" s="149">
        <v>4350000</v>
      </c>
      <c r="E191" s="149">
        <v>3031777.77</v>
      </c>
      <c r="F191" s="150">
        <v>1318222.23</v>
      </c>
      <c r="G191" s="147"/>
      <c r="H191" s="1"/>
    </row>
    <row r="192" spans="1:8" ht="15">
      <c r="A192" s="148" t="s">
        <v>1108</v>
      </c>
      <c r="B192" s="144" t="s">
        <v>176</v>
      </c>
      <c r="C192" s="145" t="s">
        <v>978</v>
      </c>
      <c r="D192" s="149">
        <v>1314000</v>
      </c>
      <c r="E192" s="149">
        <v>810637.5</v>
      </c>
      <c r="F192" s="150">
        <v>503362.5</v>
      </c>
      <c r="G192" s="147"/>
      <c r="H192" s="1"/>
    </row>
    <row r="193" spans="1:8" ht="23.25">
      <c r="A193" s="148" t="s">
        <v>443</v>
      </c>
      <c r="B193" s="144" t="s">
        <v>176</v>
      </c>
      <c r="C193" s="145" t="s">
        <v>709</v>
      </c>
      <c r="D193" s="149">
        <v>5915000</v>
      </c>
      <c r="E193" s="149">
        <v>2865332.19</v>
      </c>
      <c r="F193" s="150">
        <v>3049667.81</v>
      </c>
      <c r="G193" s="147"/>
      <c r="H193" s="1"/>
    </row>
    <row r="194" spans="1:8" ht="15">
      <c r="A194" s="148" t="s">
        <v>441</v>
      </c>
      <c r="B194" s="144" t="s">
        <v>176</v>
      </c>
      <c r="C194" s="145" t="s">
        <v>422</v>
      </c>
      <c r="D194" s="149">
        <v>4460700</v>
      </c>
      <c r="E194" s="149">
        <v>2028406.69</v>
      </c>
      <c r="F194" s="150">
        <v>2432293.31</v>
      </c>
      <c r="G194" s="147"/>
      <c r="H194" s="1"/>
    </row>
    <row r="195" spans="1:8" ht="15">
      <c r="A195" s="148" t="s">
        <v>424</v>
      </c>
      <c r="B195" s="144" t="s">
        <v>176</v>
      </c>
      <c r="C195" s="145" t="s">
        <v>433</v>
      </c>
      <c r="D195" s="149">
        <v>4360700</v>
      </c>
      <c r="E195" s="149">
        <v>1978669.04</v>
      </c>
      <c r="F195" s="150">
        <v>2382030.96</v>
      </c>
      <c r="G195" s="147"/>
      <c r="H195" s="1"/>
    </row>
    <row r="196" spans="1:8" ht="15">
      <c r="A196" s="148" t="s">
        <v>556</v>
      </c>
      <c r="B196" s="144" t="s">
        <v>176</v>
      </c>
      <c r="C196" s="145" t="s">
        <v>132</v>
      </c>
      <c r="D196" s="149">
        <v>172000</v>
      </c>
      <c r="E196" s="149">
        <v>141768.4</v>
      </c>
      <c r="F196" s="150">
        <v>30231.6</v>
      </c>
      <c r="G196" s="147"/>
      <c r="H196" s="1"/>
    </row>
    <row r="197" spans="1:8" ht="15">
      <c r="A197" s="148" t="s">
        <v>127</v>
      </c>
      <c r="B197" s="144" t="s">
        <v>176</v>
      </c>
      <c r="C197" s="145" t="s">
        <v>1395</v>
      </c>
      <c r="D197" s="149">
        <v>2260000</v>
      </c>
      <c r="E197" s="149">
        <v>853996.33</v>
      </c>
      <c r="F197" s="150">
        <v>1406003.67</v>
      </c>
      <c r="G197" s="147"/>
      <c r="H197" s="1"/>
    </row>
    <row r="198" spans="1:8" ht="15">
      <c r="A198" s="148" t="s">
        <v>1354</v>
      </c>
      <c r="B198" s="144" t="s">
        <v>176</v>
      </c>
      <c r="C198" s="145" t="s">
        <v>151</v>
      </c>
      <c r="D198" s="149">
        <v>705700</v>
      </c>
      <c r="E198" s="149">
        <v>496924.06</v>
      </c>
      <c r="F198" s="150">
        <v>208775.94</v>
      </c>
      <c r="G198" s="147"/>
      <c r="H198" s="1"/>
    </row>
    <row r="199" spans="1:8" ht="15">
      <c r="A199" s="148" t="s">
        <v>144</v>
      </c>
      <c r="B199" s="144" t="s">
        <v>176</v>
      </c>
      <c r="C199" s="145" t="s">
        <v>1310</v>
      </c>
      <c r="D199" s="149">
        <v>1223000</v>
      </c>
      <c r="E199" s="149">
        <v>485980.25</v>
      </c>
      <c r="F199" s="150">
        <v>737019.75</v>
      </c>
      <c r="G199" s="147"/>
      <c r="H199" s="1"/>
    </row>
    <row r="200" spans="1:8" ht="15">
      <c r="A200" s="148" t="s">
        <v>413</v>
      </c>
      <c r="B200" s="144" t="s">
        <v>176</v>
      </c>
      <c r="C200" s="145" t="s">
        <v>1564</v>
      </c>
      <c r="D200" s="149">
        <v>100000</v>
      </c>
      <c r="E200" s="149">
        <v>49737.65</v>
      </c>
      <c r="F200" s="150">
        <v>50262.35</v>
      </c>
      <c r="G200" s="147"/>
      <c r="H200" s="1"/>
    </row>
    <row r="201" spans="1:8" ht="15">
      <c r="A201" s="148" t="s">
        <v>587</v>
      </c>
      <c r="B201" s="144" t="s">
        <v>176</v>
      </c>
      <c r="C201" s="145" t="s">
        <v>1208</v>
      </c>
      <c r="D201" s="149">
        <v>1454300</v>
      </c>
      <c r="E201" s="149">
        <v>836925.5</v>
      </c>
      <c r="F201" s="150">
        <v>617374.5</v>
      </c>
      <c r="G201" s="147"/>
      <c r="H201" s="1"/>
    </row>
    <row r="202" spans="1:8" ht="15">
      <c r="A202" s="148" t="s">
        <v>323</v>
      </c>
      <c r="B202" s="144" t="s">
        <v>176</v>
      </c>
      <c r="C202" s="145" t="s">
        <v>444</v>
      </c>
      <c r="D202" s="149">
        <v>80300</v>
      </c>
      <c r="E202" s="149">
        <v>80300</v>
      </c>
      <c r="F202" s="150" t="s">
        <v>553</v>
      </c>
      <c r="G202" s="147"/>
      <c r="H202" s="1"/>
    </row>
    <row r="203" spans="1:8" ht="15">
      <c r="A203" s="148" t="s">
        <v>277</v>
      </c>
      <c r="B203" s="144" t="s">
        <v>176</v>
      </c>
      <c r="C203" s="145" t="s">
        <v>175</v>
      </c>
      <c r="D203" s="149">
        <v>1374000</v>
      </c>
      <c r="E203" s="149">
        <v>756625.5</v>
      </c>
      <c r="F203" s="150">
        <v>617374.5</v>
      </c>
      <c r="G203" s="147"/>
      <c r="H203" s="1"/>
    </row>
    <row r="204" spans="1:8" ht="23.25">
      <c r="A204" s="148" t="s">
        <v>557</v>
      </c>
      <c r="B204" s="144" t="s">
        <v>176</v>
      </c>
      <c r="C204" s="145" t="s">
        <v>140</v>
      </c>
      <c r="D204" s="149">
        <v>120000</v>
      </c>
      <c r="E204" s="149">
        <v>97159</v>
      </c>
      <c r="F204" s="150">
        <v>22841</v>
      </c>
      <c r="G204" s="147"/>
      <c r="H204" s="1"/>
    </row>
    <row r="205" spans="1:8" ht="15">
      <c r="A205" s="148" t="s">
        <v>441</v>
      </c>
      <c r="B205" s="144" t="s">
        <v>176</v>
      </c>
      <c r="C205" s="145" t="s">
        <v>171</v>
      </c>
      <c r="D205" s="149">
        <v>120000</v>
      </c>
      <c r="E205" s="149">
        <v>97159</v>
      </c>
      <c r="F205" s="150">
        <v>22841</v>
      </c>
      <c r="G205" s="147"/>
      <c r="H205" s="1"/>
    </row>
    <row r="206" spans="1:8" ht="15">
      <c r="A206" s="148" t="s">
        <v>413</v>
      </c>
      <c r="B206" s="144" t="s">
        <v>176</v>
      </c>
      <c r="C206" s="145" t="s">
        <v>410</v>
      </c>
      <c r="D206" s="149">
        <v>120000</v>
      </c>
      <c r="E206" s="149">
        <v>97159</v>
      </c>
      <c r="F206" s="150">
        <v>22841</v>
      </c>
      <c r="G206" s="147"/>
      <c r="H206" s="1"/>
    </row>
    <row r="207" spans="1:8" ht="15">
      <c r="A207" s="148" t="s">
        <v>822</v>
      </c>
      <c r="B207" s="144" t="s">
        <v>176</v>
      </c>
      <c r="C207" s="145" t="s">
        <v>289</v>
      </c>
      <c r="D207" s="149">
        <v>10000</v>
      </c>
      <c r="E207" s="149">
        <v>4620.92</v>
      </c>
      <c r="F207" s="150">
        <v>5379.08</v>
      </c>
      <c r="G207" s="147"/>
      <c r="H207" s="1"/>
    </row>
    <row r="208" spans="1:8" ht="15">
      <c r="A208" s="148" t="s">
        <v>441</v>
      </c>
      <c r="B208" s="144" t="s">
        <v>176</v>
      </c>
      <c r="C208" s="145" t="s">
        <v>324</v>
      </c>
      <c r="D208" s="149">
        <v>10000</v>
      </c>
      <c r="E208" s="149">
        <v>4620.92</v>
      </c>
      <c r="F208" s="150">
        <v>5379.08</v>
      </c>
      <c r="G208" s="147"/>
      <c r="H208" s="1"/>
    </row>
    <row r="209" spans="1:8" ht="15">
      <c r="A209" s="148" t="s">
        <v>413</v>
      </c>
      <c r="B209" s="144" t="s">
        <v>176</v>
      </c>
      <c r="C209" s="145" t="s">
        <v>561</v>
      </c>
      <c r="D209" s="149">
        <v>10000</v>
      </c>
      <c r="E209" s="149">
        <v>4620.92</v>
      </c>
      <c r="F209" s="150">
        <v>5379.08</v>
      </c>
      <c r="G209" s="147"/>
      <c r="H209" s="1"/>
    </row>
    <row r="210" spans="1:8" ht="15">
      <c r="A210" s="148" t="s">
        <v>1526</v>
      </c>
      <c r="B210" s="144" t="s">
        <v>176</v>
      </c>
      <c r="C210" s="145" t="s">
        <v>1527</v>
      </c>
      <c r="D210" s="149">
        <v>11898750</v>
      </c>
      <c r="E210" s="149">
        <v>10702144.72</v>
      </c>
      <c r="F210" s="150">
        <v>1196605.28</v>
      </c>
      <c r="G210" s="147"/>
      <c r="H210" s="1"/>
    </row>
    <row r="211" spans="1:8" ht="57">
      <c r="A211" s="114" t="s">
        <v>1528</v>
      </c>
      <c r="B211" s="144" t="s">
        <v>176</v>
      </c>
      <c r="C211" s="145" t="s">
        <v>179</v>
      </c>
      <c r="D211" s="149">
        <v>7378000</v>
      </c>
      <c r="E211" s="149">
        <v>7378000</v>
      </c>
      <c r="F211" s="150" t="s">
        <v>553</v>
      </c>
      <c r="G211" s="147"/>
      <c r="H211" s="1"/>
    </row>
    <row r="212" spans="1:8" ht="23.25">
      <c r="A212" s="148" t="s">
        <v>443</v>
      </c>
      <c r="B212" s="144" t="s">
        <v>176</v>
      </c>
      <c r="C212" s="145" t="s">
        <v>1115</v>
      </c>
      <c r="D212" s="149">
        <v>7378000</v>
      </c>
      <c r="E212" s="149">
        <v>7378000</v>
      </c>
      <c r="F212" s="150" t="s">
        <v>553</v>
      </c>
      <c r="G212" s="147"/>
      <c r="H212" s="1"/>
    </row>
    <row r="213" spans="1:8" ht="15">
      <c r="A213" s="148" t="s">
        <v>441</v>
      </c>
      <c r="B213" s="144" t="s">
        <v>176</v>
      </c>
      <c r="C213" s="145" t="s">
        <v>615</v>
      </c>
      <c r="D213" s="149">
        <v>7378000</v>
      </c>
      <c r="E213" s="149">
        <v>7378000</v>
      </c>
      <c r="F213" s="150" t="s">
        <v>553</v>
      </c>
      <c r="G213" s="147"/>
      <c r="H213" s="1"/>
    </row>
    <row r="214" spans="1:8" ht="15">
      <c r="A214" s="148" t="s">
        <v>424</v>
      </c>
      <c r="B214" s="144" t="s">
        <v>176</v>
      </c>
      <c r="C214" s="145" t="s">
        <v>1217</v>
      </c>
      <c r="D214" s="149">
        <v>7378000</v>
      </c>
      <c r="E214" s="149">
        <v>7378000</v>
      </c>
      <c r="F214" s="150" t="s">
        <v>553</v>
      </c>
      <c r="G214" s="147"/>
      <c r="H214" s="1"/>
    </row>
    <row r="215" spans="1:8" ht="15">
      <c r="A215" s="148" t="s">
        <v>144</v>
      </c>
      <c r="B215" s="144" t="s">
        <v>176</v>
      </c>
      <c r="C215" s="145" t="s">
        <v>143</v>
      </c>
      <c r="D215" s="149">
        <v>7378000</v>
      </c>
      <c r="E215" s="149">
        <v>7378000</v>
      </c>
      <c r="F215" s="150" t="s">
        <v>553</v>
      </c>
      <c r="G215" s="147"/>
      <c r="H215" s="1"/>
    </row>
    <row r="216" spans="1:8" ht="45.75">
      <c r="A216" s="114" t="s">
        <v>203</v>
      </c>
      <c r="B216" s="144" t="s">
        <v>176</v>
      </c>
      <c r="C216" s="145" t="s">
        <v>1306</v>
      </c>
      <c r="D216" s="149">
        <v>2327350</v>
      </c>
      <c r="E216" s="149">
        <v>1704047.99</v>
      </c>
      <c r="F216" s="150">
        <v>623302.01</v>
      </c>
      <c r="G216" s="147"/>
      <c r="H216" s="1"/>
    </row>
    <row r="217" spans="1:8" ht="34.5">
      <c r="A217" s="148" t="s">
        <v>1387</v>
      </c>
      <c r="B217" s="144" t="s">
        <v>176</v>
      </c>
      <c r="C217" s="145" t="s">
        <v>1447</v>
      </c>
      <c r="D217" s="149">
        <v>1870084.5</v>
      </c>
      <c r="E217" s="149">
        <v>1395730.62</v>
      </c>
      <c r="F217" s="150">
        <v>474353.88</v>
      </c>
      <c r="G217" s="147"/>
      <c r="H217" s="1"/>
    </row>
    <row r="218" spans="1:8" ht="15">
      <c r="A218" s="148" t="s">
        <v>441</v>
      </c>
      <c r="B218" s="144" t="s">
        <v>176</v>
      </c>
      <c r="C218" s="145" t="s">
        <v>41</v>
      </c>
      <c r="D218" s="149">
        <v>1870084.5</v>
      </c>
      <c r="E218" s="149">
        <v>1395730.62</v>
      </c>
      <c r="F218" s="150">
        <v>474353.88</v>
      </c>
      <c r="G218" s="147"/>
      <c r="H218" s="1"/>
    </row>
    <row r="219" spans="1:8" ht="15">
      <c r="A219" s="148" t="s">
        <v>170</v>
      </c>
      <c r="B219" s="144" t="s">
        <v>176</v>
      </c>
      <c r="C219" s="145" t="s">
        <v>1211</v>
      </c>
      <c r="D219" s="149">
        <v>1870084.5</v>
      </c>
      <c r="E219" s="149">
        <v>1395730.62</v>
      </c>
      <c r="F219" s="150">
        <v>474353.88</v>
      </c>
      <c r="G219" s="147"/>
      <c r="H219" s="1"/>
    </row>
    <row r="220" spans="1:8" ht="15">
      <c r="A220" s="148" t="s">
        <v>558</v>
      </c>
      <c r="B220" s="144" t="s">
        <v>176</v>
      </c>
      <c r="C220" s="145" t="s">
        <v>420</v>
      </c>
      <c r="D220" s="149">
        <v>1437000</v>
      </c>
      <c r="E220" s="149">
        <v>1077222.33</v>
      </c>
      <c r="F220" s="150">
        <v>359777.67</v>
      </c>
      <c r="G220" s="147"/>
      <c r="H220" s="1"/>
    </row>
    <row r="221" spans="1:8" ht="15">
      <c r="A221" s="148" t="s">
        <v>1108</v>
      </c>
      <c r="B221" s="144" t="s">
        <v>176</v>
      </c>
      <c r="C221" s="145" t="s">
        <v>319</v>
      </c>
      <c r="D221" s="149">
        <v>433084.5</v>
      </c>
      <c r="E221" s="149">
        <v>318508.29</v>
      </c>
      <c r="F221" s="150">
        <v>114576.21</v>
      </c>
      <c r="G221" s="147"/>
      <c r="H221" s="1"/>
    </row>
    <row r="222" spans="1:8" ht="23.25">
      <c r="A222" s="148" t="s">
        <v>443</v>
      </c>
      <c r="B222" s="144" t="s">
        <v>176</v>
      </c>
      <c r="C222" s="145" t="s">
        <v>164</v>
      </c>
      <c r="D222" s="149">
        <v>457265.5</v>
      </c>
      <c r="E222" s="149">
        <v>308317.37</v>
      </c>
      <c r="F222" s="150">
        <v>148948.13</v>
      </c>
      <c r="G222" s="147"/>
      <c r="H222" s="1"/>
    </row>
    <row r="223" spans="1:8" ht="15">
      <c r="A223" s="148" t="s">
        <v>441</v>
      </c>
      <c r="B223" s="144" t="s">
        <v>176</v>
      </c>
      <c r="C223" s="145" t="s">
        <v>1102</v>
      </c>
      <c r="D223" s="149">
        <v>420530</v>
      </c>
      <c r="E223" s="149">
        <v>271581.87</v>
      </c>
      <c r="F223" s="150">
        <v>148948.13</v>
      </c>
      <c r="G223" s="147"/>
      <c r="H223" s="1"/>
    </row>
    <row r="224" spans="1:8" ht="15">
      <c r="A224" s="148" t="s">
        <v>424</v>
      </c>
      <c r="B224" s="144" t="s">
        <v>176</v>
      </c>
      <c r="C224" s="145" t="s">
        <v>1113</v>
      </c>
      <c r="D224" s="149">
        <v>420530</v>
      </c>
      <c r="E224" s="149">
        <v>271581.87</v>
      </c>
      <c r="F224" s="150">
        <v>148948.13</v>
      </c>
      <c r="G224" s="147"/>
      <c r="H224" s="1"/>
    </row>
    <row r="225" spans="1:8" ht="15">
      <c r="A225" s="148" t="s">
        <v>556</v>
      </c>
      <c r="B225" s="144" t="s">
        <v>176</v>
      </c>
      <c r="C225" s="145" t="s">
        <v>578</v>
      </c>
      <c r="D225" s="149">
        <v>12810</v>
      </c>
      <c r="E225" s="149">
        <v>3411.37</v>
      </c>
      <c r="F225" s="150">
        <v>9398.63</v>
      </c>
      <c r="G225" s="147"/>
      <c r="H225" s="1"/>
    </row>
    <row r="226" spans="1:8" ht="15">
      <c r="A226" s="148" t="s">
        <v>127</v>
      </c>
      <c r="B226" s="144" t="s">
        <v>176</v>
      </c>
      <c r="C226" s="145" t="s">
        <v>154</v>
      </c>
      <c r="D226" s="149">
        <v>175000</v>
      </c>
      <c r="E226" s="149">
        <v>103259.61</v>
      </c>
      <c r="F226" s="150">
        <v>71740.39</v>
      </c>
      <c r="G226" s="147"/>
      <c r="H226" s="1"/>
    </row>
    <row r="227" spans="1:8" ht="15">
      <c r="A227" s="148" t="s">
        <v>1354</v>
      </c>
      <c r="B227" s="144" t="s">
        <v>176</v>
      </c>
      <c r="C227" s="145" t="s">
        <v>1443</v>
      </c>
      <c r="D227" s="149">
        <v>179000</v>
      </c>
      <c r="E227" s="149">
        <v>122555.58</v>
      </c>
      <c r="F227" s="150">
        <v>56444.42</v>
      </c>
      <c r="G227" s="147"/>
      <c r="H227" s="1"/>
    </row>
    <row r="228" spans="1:8" ht="15">
      <c r="A228" s="148" t="s">
        <v>144</v>
      </c>
      <c r="B228" s="144" t="s">
        <v>176</v>
      </c>
      <c r="C228" s="145" t="s">
        <v>107</v>
      </c>
      <c r="D228" s="149">
        <v>53720</v>
      </c>
      <c r="E228" s="149">
        <v>42355.31</v>
      </c>
      <c r="F228" s="150">
        <v>11364.69</v>
      </c>
      <c r="G228" s="147"/>
      <c r="H228" s="1"/>
    </row>
    <row r="229" spans="1:8" ht="15">
      <c r="A229" s="148" t="s">
        <v>587</v>
      </c>
      <c r="B229" s="144" t="s">
        <v>176</v>
      </c>
      <c r="C229" s="145" t="s">
        <v>121</v>
      </c>
      <c r="D229" s="149">
        <v>36735.5</v>
      </c>
      <c r="E229" s="149">
        <v>36735.5</v>
      </c>
      <c r="F229" s="150" t="s">
        <v>553</v>
      </c>
      <c r="G229" s="147"/>
      <c r="H229" s="1"/>
    </row>
    <row r="230" spans="1:8" ht="15">
      <c r="A230" s="148" t="s">
        <v>277</v>
      </c>
      <c r="B230" s="144" t="s">
        <v>176</v>
      </c>
      <c r="C230" s="145" t="s">
        <v>1364</v>
      </c>
      <c r="D230" s="149">
        <v>36735.5</v>
      </c>
      <c r="E230" s="149">
        <v>36735.5</v>
      </c>
      <c r="F230" s="150" t="s">
        <v>553</v>
      </c>
      <c r="G230" s="147"/>
      <c r="H230" s="1"/>
    </row>
    <row r="231" spans="1:8" ht="34.5">
      <c r="A231" s="114" t="s">
        <v>1529</v>
      </c>
      <c r="B231" s="144" t="s">
        <v>176</v>
      </c>
      <c r="C231" s="145" t="s">
        <v>280</v>
      </c>
      <c r="D231" s="149">
        <v>1003400</v>
      </c>
      <c r="E231" s="149">
        <v>712727.63</v>
      </c>
      <c r="F231" s="150">
        <v>290672.37</v>
      </c>
      <c r="G231" s="147"/>
      <c r="H231" s="1"/>
    </row>
    <row r="232" spans="1:8" ht="34.5">
      <c r="A232" s="148" t="s">
        <v>1387</v>
      </c>
      <c r="B232" s="144" t="s">
        <v>176</v>
      </c>
      <c r="C232" s="145" t="s">
        <v>552</v>
      </c>
      <c r="D232" s="149">
        <v>1000000</v>
      </c>
      <c r="E232" s="149">
        <v>711727.63</v>
      </c>
      <c r="F232" s="150">
        <v>288272.37</v>
      </c>
      <c r="G232" s="147"/>
      <c r="H232" s="1"/>
    </row>
    <row r="233" spans="1:8" ht="15">
      <c r="A233" s="148" t="s">
        <v>441</v>
      </c>
      <c r="B233" s="144" t="s">
        <v>176</v>
      </c>
      <c r="C233" s="145" t="s">
        <v>574</v>
      </c>
      <c r="D233" s="149">
        <v>1000000</v>
      </c>
      <c r="E233" s="149">
        <v>711727.63</v>
      </c>
      <c r="F233" s="150">
        <v>288272.37</v>
      </c>
      <c r="G233" s="147"/>
      <c r="H233" s="1"/>
    </row>
    <row r="234" spans="1:8" ht="15">
      <c r="A234" s="148" t="s">
        <v>170</v>
      </c>
      <c r="B234" s="144" t="s">
        <v>176</v>
      </c>
      <c r="C234" s="145" t="s">
        <v>1558</v>
      </c>
      <c r="D234" s="149">
        <v>1000000</v>
      </c>
      <c r="E234" s="149">
        <v>711727.63</v>
      </c>
      <c r="F234" s="150">
        <v>288272.37</v>
      </c>
      <c r="G234" s="147"/>
      <c r="H234" s="1"/>
    </row>
    <row r="235" spans="1:8" ht="15">
      <c r="A235" s="148" t="s">
        <v>558</v>
      </c>
      <c r="B235" s="144" t="s">
        <v>176</v>
      </c>
      <c r="C235" s="145" t="s">
        <v>1331</v>
      </c>
      <c r="D235" s="149">
        <v>770000</v>
      </c>
      <c r="E235" s="149">
        <v>540292.15</v>
      </c>
      <c r="F235" s="150">
        <v>229707.85</v>
      </c>
      <c r="G235" s="147"/>
      <c r="H235" s="1"/>
    </row>
    <row r="236" spans="1:8" ht="15">
      <c r="A236" s="148" t="s">
        <v>1108</v>
      </c>
      <c r="B236" s="144" t="s">
        <v>176</v>
      </c>
      <c r="C236" s="145" t="s">
        <v>1362</v>
      </c>
      <c r="D236" s="149">
        <v>230000</v>
      </c>
      <c r="E236" s="149">
        <v>171435.48</v>
      </c>
      <c r="F236" s="150">
        <v>58564.52</v>
      </c>
      <c r="G236" s="147"/>
      <c r="H236" s="1"/>
    </row>
    <row r="237" spans="1:8" ht="23.25">
      <c r="A237" s="148" t="s">
        <v>443</v>
      </c>
      <c r="B237" s="144" t="s">
        <v>176</v>
      </c>
      <c r="C237" s="145" t="s">
        <v>1559</v>
      </c>
      <c r="D237" s="149">
        <v>3400</v>
      </c>
      <c r="E237" s="149">
        <v>1000</v>
      </c>
      <c r="F237" s="150">
        <v>2400</v>
      </c>
      <c r="G237" s="147"/>
      <c r="H237" s="1"/>
    </row>
    <row r="238" spans="1:8" ht="15">
      <c r="A238" s="148" t="s">
        <v>441</v>
      </c>
      <c r="B238" s="144" t="s">
        <v>176</v>
      </c>
      <c r="C238" s="145" t="s">
        <v>1302</v>
      </c>
      <c r="D238" s="149">
        <v>3400</v>
      </c>
      <c r="E238" s="149">
        <v>1000</v>
      </c>
      <c r="F238" s="150">
        <v>2400</v>
      </c>
      <c r="G238" s="147"/>
      <c r="H238" s="1"/>
    </row>
    <row r="239" spans="1:8" ht="15">
      <c r="A239" s="148" t="s">
        <v>424</v>
      </c>
      <c r="B239" s="144" t="s">
        <v>176</v>
      </c>
      <c r="C239" s="145" t="s">
        <v>146</v>
      </c>
      <c r="D239" s="149">
        <v>3400</v>
      </c>
      <c r="E239" s="149">
        <v>1000</v>
      </c>
      <c r="F239" s="150">
        <v>2400</v>
      </c>
      <c r="G239" s="147"/>
      <c r="H239" s="1"/>
    </row>
    <row r="240" spans="1:8" ht="15">
      <c r="A240" s="148" t="s">
        <v>556</v>
      </c>
      <c r="B240" s="144" t="s">
        <v>176</v>
      </c>
      <c r="C240" s="145" t="s">
        <v>600</v>
      </c>
      <c r="D240" s="149">
        <v>3400</v>
      </c>
      <c r="E240" s="149">
        <v>1000</v>
      </c>
      <c r="F240" s="150">
        <v>2400</v>
      </c>
      <c r="G240" s="147"/>
      <c r="H240" s="1"/>
    </row>
    <row r="241" spans="1:8" ht="34.5">
      <c r="A241" s="114" t="s">
        <v>1530</v>
      </c>
      <c r="B241" s="144" t="s">
        <v>176</v>
      </c>
      <c r="C241" s="145" t="s">
        <v>1206</v>
      </c>
      <c r="D241" s="149">
        <v>652000</v>
      </c>
      <c r="E241" s="149">
        <v>521669.1</v>
      </c>
      <c r="F241" s="150">
        <v>130330.9</v>
      </c>
      <c r="G241" s="147"/>
      <c r="H241" s="1"/>
    </row>
    <row r="242" spans="1:8" ht="34.5">
      <c r="A242" s="148" t="s">
        <v>1387</v>
      </c>
      <c r="B242" s="144" t="s">
        <v>176</v>
      </c>
      <c r="C242" s="145" t="s">
        <v>130</v>
      </c>
      <c r="D242" s="149">
        <v>639000</v>
      </c>
      <c r="E242" s="149">
        <v>521669.1</v>
      </c>
      <c r="F242" s="150">
        <v>117330.9</v>
      </c>
      <c r="G242" s="147"/>
      <c r="H242" s="1"/>
    </row>
    <row r="243" spans="1:8" ht="15">
      <c r="A243" s="148" t="s">
        <v>441</v>
      </c>
      <c r="B243" s="144" t="s">
        <v>176</v>
      </c>
      <c r="C243" s="145" t="s">
        <v>160</v>
      </c>
      <c r="D243" s="149">
        <v>639000</v>
      </c>
      <c r="E243" s="149">
        <v>521669.1</v>
      </c>
      <c r="F243" s="150">
        <v>117330.9</v>
      </c>
      <c r="G243" s="147"/>
      <c r="H243" s="1"/>
    </row>
    <row r="244" spans="1:8" ht="15">
      <c r="A244" s="148" t="s">
        <v>170</v>
      </c>
      <c r="B244" s="144" t="s">
        <v>176</v>
      </c>
      <c r="C244" s="145" t="s">
        <v>564</v>
      </c>
      <c r="D244" s="149">
        <v>639000</v>
      </c>
      <c r="E244" s="149">
        <v>521669.1</v>
      </c>
      <c r="F244" s="150">
        <v>117330.9</v>
      </c>
      <c r="G244" s="147"/>
      <c r="H244" s="1"/>
    </row>
    <row r="245" spans="1:8" ht="15">
      <c r="A245" s="148" t="s">
        <v>558</v>
      </c>
      <c r="B245" s="144" t="s">
        <v>176</v>
      </c>
      <c r="C245" s="145" t="s">
        <v>39</v>
      </c>
      <c r="D245" s="149">
        <v>491000</v>
      </c>
      <c r="E245" s="149">
        <v>414806.62</v>
      </c>
      <c r="F245" s="150">
        <v>76193.38</v>
      </c>
      <c r="G245" s="147"/>
      <c r="H245" s="1"/>
    </row>
    <row r="246" spans="1:8" ht="15">
      <c r="A246" s="148" t="s">
        <v>1108</v>
      </c>
      <c r="B246" s="144" t="s">
        <v>176</v>
      </c>
      <c r="C246" s="145" t="s">
        <v>1117</v>
      </c>
      <c r="D246" s="149">
        <v>148000</v>
      </c>
      <c r="E246" s="149">
        <v>106862.48</v>
      </c>
      <c r="F246" s="150">
        <v>41137.52</v>
      </c>
      <c r="G246" s="147"/>
      <c r="H246" s="1"/>
    </row>
    <row r="247" spans="1:8" ht="23.25">
      <c r="A247" s="148" t="s">
        <v>443</v>
      </c>
      <c r="B247" s="144" t="s">
        <v>176</v>
      </c>
      <c r="C247" s="145" t="s">
        <v>1332</v>
      </c>
      <c r="D247" s="149">
        <v>13000</v>
      </c>
      <c r="E247" s="149" t="s">
        <v>553</v>
      </c>
      <c r="F247" s="150">
        <v>13000</v>
      </c>
      <c r="G247" s="147"/>
      <c r="H247" s="1"/>
    </row>
    <row r="248" spans="1:8" ht="15">
      <c r="A248" s="148" t="s">
        <v>441</v>
      </c>
      <c r="B248" s="144" t="s">
        <v>176</v>
      </c>
      <c r="C248" s="145" t="s">
        <v>718</v>
      </c>
      <c r="D248" s="149">
        <v>10000</v>
      </c>
      <c r="E248" s="149" t="s">
        <v>553</v>
      </c>
      <c r="F248" s="150">
        <v>10000</v>
      </c>
      <c r="G248" s="147"/>
      <c r="H248" s="1"/>
    </row>
    <row r="249" spans="1:8" ht="15">
      <c r="A249" s="148" t="s">
        <v>424</v>
      </c>
      <c r="B249" s="144" t="s">
        <v>176</v>
      </c>
      <c r="C249" s="145" t="s">
        <v>725</v>
      </c>
      <c r="D249" s="149">
        <v>10000</v>
      </c>
      <c r="E249" s="149" t="s">
        <v>553</v>
      </c>
      <c r="F249" s="150">
        <v>10000</v>
      </c>
      <c r="G249" s="147"/>
      <c r="H249" s="1"/>
    </row>
    <row r="250" spans="1:8" ht="15">
      <c r="A250" s="148" t="s">
        <v>556</v>
      </c>
      <c r="B250" s="144" t="s">
        <v>176</v>
      </c>
      <c r="C250" s="145" t="s">
        <v>109</v>
      </c>
      <c r="D250" s="149">
        <v>10000</v>
      </c>
      <c r="E250" s="149" t="s">
        <v>553</v>
      </c>
      <c r="F250" s="150">
        <v>10000</v>
      </c>
      <c r="G250" s="147"/>
      <c r="H250" s="1"/>
    </row>
    <row r="251" spans="1:8" ht="15">
      <c r="A251" s="148" t="s">
        <v>587</v>
      </c>
      <c r="B251" s="144" t="s">
        <v>176</v>
      </c>
      <c r="C251" s="145" t="s">
        <v>1531</v>
      </c>
      <c r="D251" s="149">
        <v>3000</v>
      </c>
      <c r="E251" s="149" t="s">
        <v>553</v>
      </c>
      <c r="F251" s="150">
        <v>3000</v>
      </c>
      <c r="G251" s="147"/>
      <c r="H251" s="1"/>
    </row>
    <row r="252" spans="1:8" ht="15">
      <c r="A252" s="148" t="s">
        <v>277</v>
      </c>
      <c r="B252" s="144" t="s">
        <v>176</v>
      </c>
      <c r="C252" s="145" t="s">
        <v>1532</v>
      </c>
      <c r="D252" s="149">
        <v>3000</v>
      </c>
      <c r="E252" s="149" t="s">
        <v>553</v>
      </c>
      <c r="F252" s="150">
        <v>3000</v>
      </c>
      <c r="G252" s="147"/>
      <c r="H252" s="1"/>
    </row>
    <row r="253" spans="1:8" ht="45.75">
      <c r="A253" s="114" t="s">
        <v>1533</v>
      </c>
      <c r="B253" s="144" t="s">
        <v>176</v>
      </c>
      <c r="C253" s="145" t="s">
        <v>1534</v>
      </c>
      <c r="D253" s="149">
        <v>538000</v>
      </c>
      <c r="E253" s="149">
        <v>385700</v>
      </c>
      <c r="F253" s="150">
        <v>152300</v>
      </c>
      <c r="G253" s="147"/>
      <c r="H253" s="1"/>
    </row>
    <row r="254" spans="1:8" ht="34.5">
      <c r="A254" s="148" t="s">
        <v>1387</v>
      </c>
      <c r="B254" s="144" t="s">
        <v>176</v>
      </c>
      <c r="C254" s="145" t="s">
        <v>1535</v>
      </c>
      <c r="D254" s="149">
        <v>516000</v>
      </c>
      <c r="E254" s="149">
        <v>385700</v>
      </c>
      <c r="F254" s="150">
        <v>130300</v>
      </c>
      <c r="G254" s="147"/>
      <c r="H254" s="1"/>
    </row>
    <row r="255" spans="1:8" ht="15">
      <c r="A255" s="148" t="s">
        <v>441</v>
      </c>
      <c r="B255" s="144" t="s">
        <v>176</v>
      </c>
      <c r="C255" s="145" t="s">
        <v>1536</v>
      </c>
      <c r="D255" s="149">
        <v>516000</v>
      </c>
      <c r="E255" s="149">
        <v>385700</v>
      </c>
      <c r="F255" s="150">
        <v>130300</v>
      </c>
      <c r="G255" s="147"/>
      <c r="H255" s="1"/>
    </row>
    <row r="256" spans="1:8" ht="15">
      <c r="A256" s="148" t="s">
        <v>170</v>
      </c>
      <c r="B256" s="144" t="s">
        <v>176</v>
      </c>
      <c r="C256" s="145" t="s">
        <v>1537</v>
      </c>
      <c r="D256" s="149">
        <v>516000</v>
      </c>
      <c r="E256" s="149">
        <v>385700</v>
      </c>
      <c r="F256" s="150">
        <v>130300</v>
      </c>
      <c r="G256" s="147"/>
      <c r="H256" s="1"/>
    </row>
    <row r="257" spans="1:8" ht="15">
      <c r="A257" s="148" t="s">
        <v>558</v>
      </c>
      <c r="B257" s="144" t="s">
        <v>176</v>
      </c>
      <c r="C257" s="145" t="s">
        <v>1538</v>
      </c>
      <c r="D257" s="149">
        <v>396000</v>
      </c>
      <c r="E257" s="149">
        <v>306316</v>
      </c>
      <c r="F257" s="150">
        <v>89684</v>
      </c>
      <c r="G257" s="147"/>
      <c r="H257" s="1"/>
    </row>
    <row r="258" spans="1:8" ht="15">
      <c r="A258" s="148" t="s">
        <v>1108</v>
      </c>
      <c r="B258" s="144" t="s">
        <v>176</v>
      </c>
      <c r="C258" s="145" t="s">
        <v>1264</v>
      </c>
      <c r="D258" s="149">
        <v>120000</v>
      </c>
      <c r="E258" s="149">
        <v>79384</v>
      </c>
      <c r="F258" s="150">
        <v>40616</v>
      </c>
      <c r="G258" s="147"/>
      <c r="H258" s="1"/>
    </row>
    <row r="259" spans="1:8" ht="23.25">
      <c r="A259" s="148" t="s">
        <v>443</v>
      </c>
      <c r="B259" s="144" t="s">
        <v>176</v>
      </c>
      <c r="C259" s="145" t="s">
        <v>1539</v>
      </c>
      <c r="D259" s="149">
        <v>22000</v>
      </c>
      <c r="E259" s="149" t="s">
        <v>553</v>
      </c>
      <c r="F259" s="150">
        <v>22000</v>
      </c>
      <c r="G259" s="147"/>
      <c r="H259" s="1"/>
    </row>
    <row r="260" spans="1:8" ht="15">
      <c r="A260" s="148" t="s">
        <v>441</v>
      </c>
      <c r="B260" s="144" t="s">
        <v>176</v>
      </c>
      <c r="C260" s="145" t="s">
        <v>1540</v>
      </c>
      <c r="D260" s="149">
        <v>22000</v>
      </c>
      <c r="E260" s="149" t="s">
        <v>553</v>
      </c>
      <c r="F260" s="150">
        <v>22000</v>
      </c>
      <c r="G260" s="147"/>
      <c r="H260" s="1"/>
    </row>
    <row r="261" spans="1:8" ht="15">
      <c r="A261" s="148" t="s">
        <v>424</v>
      </c>
      <c r="B261" s="144" t="s">
        <v>176</v>
      </c>
      <c r="C261" s="145" t="s">
        <v>1541</v>
      </c>
      <c r="D261" s="149">
        <v>22000</v>
      </c>
      <c r="E261" s="149" t="s">
        <v>553</v>
      </c>
      <c r="F261" s="150">
        <v>22000</v>
      </c>
      <c r="G261" s="147"/>
      <c r="H261" s="1"/>
    </row>
    <row r="262" spans="1:8" ht="15">
      <c r="A262" s="148" t="s">
        <v>556</v>
      </c>
      <c r="B262" s="144" t="s">
        <v>176</v>
      </c>
      <c r="C262" s="145" t="s">
        <v>727</v>
      </c>
      <c r="D262" s="149">
        <v>1000</v>
      </c>
      <c r="E262" s="149" t="s">
        <v>553</v>
      </c>
      <c r="F262" s="150">
        <v>1000</v>
      </c>
      <c r="G262" s="147"/>
      <c r="H262" s="1"/>
    </row>
    <row r="263" spans="1:8" ht="15">
      <c r="A263" s="148" t="s">
        <v>144</v>
      </c>
      <c r="B263" s="144" t="s">
        <v>176</v>
      </c>
      <c r="C263" s="145" t="s">
        <v>728</v>
      </c>
      <c r="D263" s="149">
        <v>21000</v>
      </c>
      <c r="E263" s="149" t="s">
        <v>553</v>
      </c>
      <c r="F263" s="150">
        <v>21000</v>
      </c>
      <c r="G263" s="147"/>
      <c r="H263" s="1"/>
    </row>
    <row r="264" spans="1:8" ht="15">
      <c r="A264" s="148" t="s">
        <v>141</v>
      </c>
      <c r="B264" s="144" t="s">
        <v>176</v>
      </c>
      <c r="C264" s="145" t="s">
        <v>973</v>
      </c>
      <c r="D264" s="149">
        <v>26513730</v>
      </c>
      <c r="E264" s="149">
        <v>684210.54</v>
      </c>
      <c r="F264" s="150">
        <v>25829519.46</v>
      </c>
      <c r="G264" s="147"/>
      <c r="H264" s="1"/>
    </row>
    <row r="265" spans="1:8" ht="15">
      <c r="A265" s="148" t="s">
        <v>729</v>
      </c>
      <c r="B265" s="144" t="s">
        <v>176</v>
      </c>
      <c r="C265" s="145" t="s">
        <v>730</v>
      </c>
      <c r="D265" s="149">
        <v>7758500</v>
      </c>
      <c r="E265" s="149" t="s">
        <v>553</v>
      </c>
      <c r="F265" s="150">
        <v>7758500</v>
      </c>
      <c r="G265" s="147"/>
      <c r="H265" s="1"/>
    </row>
    <row r="266" spans="1:8" ht="23.25">
      <c r="A266" s="151" t="s">
        <v>1271</v>
      </c>
      <c r="B266" s="144" t="s">
        <v>176</v>
      </c>
      <c r="C266" s="145" t="s">
        <v>731</v>
      </c>
      <c r="D266" s="149">
        <v>7758500</v>
      </c>
      <c r="E266" s="149" t="s">
        <v>553</v>
      </c>
      <c r="F266" s="150">
        <v>7758500</v>
      </c>
      <c r="G266" s="147"/>
      <c r="H266" s="1"/>
    </row>
    <row r="267" spans="1:8" ht="23.25">
      <c r="A267" s="151" t="s">
        <v>1271</v>
      </c>
      <c r="B267" s="144" t="s">
        <v>176</v>
      </c>
      <c r="C267" s="145" t="s">
        <v>732</v>
      </c>
      <c r="D267" s="149">
        <v>7758500</v>
      </c>
      <c r="E267" s="149" t="s">
        <v>553</v>
      </c>
      <c r="F267" s="150">
        <v>7758500</v>
      </c>
      <c r="G267" s="147"/>
      <c r="H267" s="1"/>
    </row>
    <row r="268" spans="1:8" ht="45.75">
      <c r="A268" s="114" t="s">
        <v>733</v>
      </c>
      <c r="B268" s="144" t="s">
        <v>176</v>
      </c>
      <c r="C268" s="145" t="s">
        <v>734</v>
      </c>
      <c r="D268" s="149">
        <v>7758500</v>
      </c>
      <c r="E268" s="149" t="s">
        <v>553</v>
      </c>
      <c r="F268" s="150">
        <v>7758500</v>
      </c>
      <c r="G268" s="147"/>
      <c r="H268" s="1"/>
    </row>
    <row r="269" spans="1:8" ht="15">
      <c r="A269" s="148" t="s">
        <v>735</v>
      </c>
      <c r="B269" s="144" t="s">
        <v>176</v>
      </c>
      <c r="C269" s="145" t="s">
        <v>736</v>
      </c>
      <c r="D269" s="149">
        <v>7758500</v>
      </c>
      <c r="E269" s="149" t="s">
        <v>553</v>
      </c>
      <c r="F269" s="150">
        <v>7758500</v>
      </c>
      <c r="G269" s="147"/>
      <c r="H269" s="1"/>
    </row>
    <row r="270" spans="1:8" ht="15">
      <c r="A270" s="148" t="s">
        <v>441</v>
      </c>
      <c r="B270" s="144" t="s">
        <v>176</v>
      </c>
      <c r="C270" s="145" t="s">
        <v>737</v>
      </c>
      <c r="D270" s="149">
        <v>7758500</v>
      </c>
      <c r="E270" s="149" t="s">
        <v>553</v>
      </c>
      <c r="F270" s="150">
        <v>7758500</v>
      </c>
      <c r="G270" s="147"/>
      <c r="H270" s="1"/>
    </row>
    <row r="271" spans="1:8" ht="15">
      <c r="A271" s="148" t="s">
        <v>180</v>
      </c>
      <c r="B271" s="144" t="s">
        <v>176</v>
      </c>
      <c r="C271" s="145" t="s">
        <v>738</v>
      </c>
      <c r="D271" s="149">
        <v>7758500</v>
      </c>
      <c r="E271" s="149" t="s">
        <v>553</v>
      </c>
      <c r="F271" s="150">
        <v>7758500</v>
      </c>
      <c r="G271" s="147"/>
      <c r="H271" s="1"/>
    </row>
    <row r="272" spans="1:8" ht="15">
      <c r="A272" s="148" t="s">
        <v>162</v>
      </c>
      <c r="B272" s="144" t="s">
        <v>176</v>
      </c>
      <c r="C272" s="145" t="s">
        <v>739</v>
      </c>
      <c r="D272" s="149">
        <v>7758500</v>
      </c>
      <c r="E272" s="149" t="s">
        <v>553</v>
      </c>
      <c r="F272" s="150">
        <v>7758500</v>
      </c>
      <c r="G272" s="147"/>
      <c r="H272" s="1"/>
    </row>
    <row r="273" spans="1:8" ht="15">
      <c r="A273" s="151" t="s">
        <v>554</v>
      </c>
      <c r="B273" s="144" t="s">
        <v>176</v>
      </c>
      <c r="C273" s="145" t="s">
        <v>1363</v>
      </c>
      <c r="D273" s="149">
        <v>469820</v>
      </c>
      <c r="E273" s="149" t="s">
        <v>553</v>
      </c>
      <c r="F273" s="150">
        <v>469820</v>
      </c>
      <c r="G273" s="147"/>
      <c r="H273" s="1"/>
    </row>
    <row r="274" spans="1:8" ht="23.25">
      <c r="A274" s="151" t="s">
        <v>1271</v>
      </c>
      <c r="B274" s="144" t="s">
        <v>176</v>
      </c>
      <c r="C274" s="145" t="s">
        <v>740</v>
      </c>
      <c r="D274" s="149">
        <v>469820</v>
      </c>
      <c r="E274" s="149" t="s">
        <v>553</v>
      </c>
      <c r="F274" s="150">
        <v>469820</v>
      </c>
      <c r="G274" s="147"/>
      <c r="H274" s="1"/>
    </row>
    <row r="275" spans="1:8" ht="15">
      <c r="A275" s="148" t="s">
        <v>1526</v>
      </c>
      <c r="B275" s="144" t="s">
        <v>176</v>
      </c>
      <c r="C275" s="145" t="s">
        <v>741</v>
      </c>
      <c r="D275" s="149">
        <v>469820</v>
      </c>
      <c r="E275" s="149" t="s">
        <v>553</v>
      </c>
      <c r="F275" s="150">
        <v>469820</v>
      </c>
      <c r="G275" s="147"/>
      <c r="H275" s="1"/>
    </row>
    <row r="276" spans="1:8" ht="57">
      <c r="A276" s="114" t="s">
        <v>742</v>
      </c>
      <c r="B276" s="144" t="s">
        <v>176</v>
      </c>
      <c r="C276" s="145" t="s">
        <v>979</v>
      </c>
      <c r="D276" s="149">
        <v>469820</v>
      </c>
      <c r="E276" s="149" t="s">
        <v>553</v>
      </c>
      <c r="F276" s="150">
        <v>469820</v>
      </c>
      <c r="G276" s="147"/>
      <c r="H276" s="1"/>
    </row>
    <row r="277" spans="1:8" ht="23.25">
      <c r="A277" s="148" t="s">
        <v>443</v>
      </c>
      <c r="B277" s="144" t="s">
        <v>176</v>
      </c>
      <c r="C277" s="145" t="s">
        <v>110</v>
      </c>
      <c r="D277" s="149">
        <v>469820</v>
      </c>
      <c r="E277" s="149" t="s">
        <v>553</v>
      </c>
      <c r="F277" s="150">
        <v>469820</v>
      </c>
      <c r="G277" s="147"/>
      <c r="H277" s="1"/>
    </row>
    <row r="278" spans="1:8" ht="15">
      <c r="A278" s="148" t="s">
        <v>441</v>
      </c>
      <c r="B278" s="144" t="s">
        <v>176</v>
      </c>
      <c r="C278" s="145" t="s">
        <v>139</v>
      </c>
      <c r="D278" s="149">
        <v>469820</v>
      </c>
      <c r="E278" s="149" t="s">
        <v>553</v>
      </c>
      <c r="F278" s="150">
        <v>469820</v>
      </c>
      <c r="G278" s="147"/>
      <c r="H278" s="1"/>
    </row>
    <row r="279" spans="1:8" ht="15">
      <c r="A279" s="148" t="s">
        <v>424</v>
      </c>
      <c r="B279" s="144" t="s">
        <v>176</v>
      </c>
      <c r="C279" s="145" t="s">
        <v>45</v>
      </c>
      <c r="D279" s="149">
        <v>469820</v>
      </c>
      <c r="E279" s="149" t="s">
        <v>553</v>
      </c>
      <c r="F279" s="150">
        <v>469820</v>
      </c>
      <c r="G279" s="147"/>
      <c r="H279" s="1"/>
    </row>
    <row r="280" spans="1:8" ht="15">
      <c r="A280" s="148" t="s">
        <v>144</v>
      </c>
      <c r="B280" s="144" t="s">
        <v>176</v>
      </c>
      <c r="C280" s="145" t="s">
        <v>414</v>
      </c>
      <c r="D280" s="149">
        <v>469820</v>
      </c>
      <c r="E280" s="149" t="s">
        <v>553</v>
      </c>
      <c r="F280" s="150">
        <v>469820</v>
      </c>
      <c r="G280" s="147"/>
      <c r="H280" s="1"/>
    </row>
    <row r="281" spans="1:8" ht="15">
      <c r="A281" s="151" t="s">
        <v>419</v>
      </c>
      <c r="B281" s="144" t="s">
        <v>176</v>
      </c>
      <c r="C281" s="145" t="s">
        <v>1329</v>
      </c>
      <c r="D281" s="149">
        <v>10957000</v>
      </c>
      <c r="E281" s="149">
        <v>684210.54</v>
      </c>
      <c r="F281" s="150">
        <v>10272789.46</v>
      </c>
      <c r="G281" s="147"/>
      <c r="H281" s="1"/>
    </row>
    <row r="282" spans="1:8" ht="23.25">
      <c r="A282" s="114" t="s">
        <v>743</v>
      </c>
      <c r="B282" s="144" t="s">
        <v>176</v>
      </c>
      <c r="C282" s="145" t="s">
        <v>744</v>
      </c>
      <c r="D282" s="149">
        <v>10957000</v>
      </c>
      <c r="E282" s="149">
        <v>684210.54</v>
      </c>
      <c r="F282" s="150">
        <v>10272789.46</v>
      </c>
      <c r="G282" s="147"/>
      <c r="H282" s="1"/>
    </row>
    <row r="283" spans="1:8" ht="23.25">
      <c r="A283" s="114" t="s">
        <v>204</v>
      </c>
      <c r="B283" s="144" t="s">
        <v>176</v>
      </c>
      <c r="C283" s="145" t="s">
        <v>745</v>
      </c>
      <c r="D283" s="149">
        <v>10181000</v>
      </c>
      <c r="E283" s="149">
        <v>684210.54</v>
      </c>
      <c r="F283" s="150">
        <v>9496789.46</v>
      </c>
      <c r="G283" s="147"/>
      <c r="H283" s="1"/>
    </row>
    <row r="284" spans="1:8" ht="23.25">
      <c r="A284" s="148" t="s">
        <v>443</v>
      </c>
      <c r="B284" s="144" t="s">
        <v>176</v>
      </c>
      <c r="C284" s="145" t="s">
        <v>746</v>
      </c>
      <c r="D284" s="149">
        <v>10181000</v>
      </c>
      <c r="E284" s="149">
        <v>684210.54</v>
      </c>
      <c r="F284" s="150">
        <v>9496789.46</v>
      </c>
      <c r="G284" s="147"/>
      <c r="H284" s="1"/>
    </row>
    <row r="285" spans="1:8" ht="15">
      <c r="A285" s="148" t="s">
        <v>441</v>
      </c>
      <c r="B285" s="144" t="s">
        <v>176</v>
      </c>
      <c r="C285" s="145" t="s">
        <v>747</v>
      </c>
      <c r="D285" s="149">
        <v>10181000</v>
      </c>
      <c r="E285" s="149">
        <v>684210.54</v>
      </c>
      <c r="F285" s="150">
        <v>9496789.46</v>
      </c>
      <c r="G285" s="147"/>
      <c r="H285" s="1"/>
    </row>
    <row r="286" spans="1:8" ht="15">
      <c r="A286" s="148" t="s">
        <v>424</v>
      </c>
      <c r="B286" s="144" t="s">
        <v>176</v>
      </c>
      <c r="C286" s="145" t="s">
        <v>748</v>
      </c>
      <c r="D286" s="149">
        <v>10181000</v>
      </c>
      <c r="E286" s="149">
        <v>684210.54</v>
      </c>
      <c r="F286" s="150">
        <v>9496789.46</v>
      </c>
      <c r="G286" s="147"/>
      <c r="H286" s="1"/>
    </row>
    <row r="287" spans="1:8" ht="15">
      <c r="A287" s="148" t="s">
        <v>1354</v>
      </c>
      <c r="B287" s="144" t="s">
        <v>176</v>
      </c>
      <c r="C287" s="145" t="s">
        <v>749</v>
      </c>
      <c r="D287" s="149">
        <v>10181000</v>
      </c>
      <c r="E287" s="149">
        <v>684210.54</v>
      </c>
      <c r="F287" s="150">
        <v>9496789.46</v>
      </c>
      <c r="G287" s="147"/>
      <c r="H287" s="1"/>
    </row>
    <row r="288" spans="1:8" ht="34.5">
      <c r="A288" s="151" t="s">
        <v>205</v>
      </c>
      <c r="B288" s="144" t="s">
        <v>176</v>
      </c>
      <c r="C288" s="145" t="s">
        <v>206</v>
      </c>
      <c r="D288" s="149">
        <v>776000</v>
      </c>
      <c r="E288" s="149" t="s">
        <v>553</v>
      </c>
      <c r="F288" s="150">
        <v>776000</v>
      </c>
      <c r="G288" s="147"/>
      <c r="H288" s="1"/>
    </row>
    <row r="289" spans="1:8" ht="34.5">
      <c r="A289" s="148" t="s">
        <v>1366</v>
      </c>
      <c r="B289" s="144" t="s">
        <v>176</v>
      </c>
      <c r="C289" s="145" t="s">
        <v>207</v>
      </c>
      <c r="D289" s="149">
        <v>776000</v>
      </c>
      <c r="E289" s="149" t="s">
        <v>553</v>
      </c>
      <c r="F289" s="150">
        <v>776000</v>
      </c>
      <c r="G289" s="147"/>
      <c r="H289" s="1"/>
    </row>
    <row r="290" spans="1:8" ht="15">
      <c r="A290" s="148" t="s">
        <v>441</v>
      </c>
      <c r="B290" s="144" t="s">
        <v>176</v>
      </c>
      <c r="C290" s="145" t="s">
        <v>208</v>
      </c>
      <c r="D290" s="149">
        <v>776000</v>
      </c>
      <c r="E290" s="149" t="s">
        <v>553</v>
      </c>
      <c r="F290" s="150">
        <v>776000</v>
      </c>
      <c r="G290" s="147"/>
      <c r="H290" s="1"/>
    </row>
    <row r="291" spans="1:8" ht="15">
      <c r="A291" s="148" t="s">
        <v>424</v>
      </c>
      <c r="B291" s="144" t="s">
        <v>176</v>
      </c>
      <c r="C291" s="145" t="s">
        <v>209</v>
      </c>
      <c r="D291" s="149">
        <v>776000</v>
      </c>
      <c r="E291" s="149" t="s">
        <v>553</v>
      </c>
      <c r="F291" s="150">
        <v>776000</v>
      </c>
      <c r="G291" s="147"/>
      <c r="H291" s="1"/>
    </row>
    <row r="292" spans="1:8" ht="15">
      <c r="A292" s="148" t="s">
        <v>144</v>
      </c>
      <c r="B292" s="144" t="s">
        <v>176</v>
      </c>
      <c r="C292" s="145" t="s">
        <v>210</v>
      </c>
      <c r="D292" s="149">
        <v>776000</v>
      </c>
      <c r="E292" s="149" t="s">
        <v>553</v>
      </c>
      <c r="F292" s="150">
        <v>776000</v>
      </c>
      <c r="G292" s="147"/>
      <c r="H292" s="1"/>
    </row>
    <row r="293" spans="1:8" ht="15">
      <c r="A293" s="151" t="s">
        <v>613</v>
      </c>
      <c r="B293" s="144" t="s">
        <v>176</v>
      </c>
      <c r="C293" s="145" t="s">
        <v>155</v>
      </c>
      <c r="D293" s="149">
        <v>7328410</v>
      </c>
      <c r="E293" s="149" t="s">
        <v>553</v>
      </c>
      <c r="F293" s="150">
        <v>7328410</v>
      </c>
      <c r="G293" s="147"/>
      <c r="H293" s="1"/>
    </row>
    <row r="294" spans="1:8" ht="34.5">
      <c r="A294" s="114" t="s">
        <v>445</v>
      </c>
      <c r="B294" s="144" t="s">
        <v>176</v>
      </c>
      <c r="C294" s="145" t="s">
        <v>446</v>
      </c>
      <c r="D294" s="149">
        <v>759410</v>
      </c>
      <c r="E294" s="149" t="s">
        <v>553</v>
      </c>
      <c r="F294" s="150">
        <v>759410</v>
      </c>
      <c r="G294" s="147"/>
      <c r="H294" s="1"/>
    </row>
    <row r="295" spans="1:8" ht="23.25">
      <c r="A295" s="114" t="s">
        <v>447</v>
      </c>
      <c r="B295" s="144" t="s">
        <v>176</v>
      </c>
      <c r="C295" s="145" t="s">
        <v>448</v>
      </c>
      <c r="D295" s="149">
        <v>500000</v>
      </c>
      <c r="E295" s="149" t="s">
        <v>553</v>
      </c>
      <c r="F295" s="150">
        <v>500000</v>
      </c>
      <c r="G295" s="147"/>
      <c r="H295" s="1"/>
    </row>
    <row r="296" spans="1:8" ht="34.5">
      <c r="A296" s="148" t="s">
        <v>416</v>
      </c>
      <c r="B296" s="144" t="s">
        <v>176</v>
      </c>
      <c r="C296" s="145" t="s">
        <v>449</v>
      </c>
      <c r="D296" s="149">
        <v>500000</v>
      </c>
      <c r="E296" s="149" t="s">
        <v>553</v>
      </c>
      <c r="F296" s="150">
        <v>500000</v>
      </c>
      <c r="G296" s="147"/>
      <c r="H296" s="1"/>
    </row>
    <row r="297" spans="1:8" ht="15">
      <c r="A297" s="148" t="s">
        <v>441</v>
      </c>
      <c r="B297" s="144" t="s">
        <v>176</v>
      </c>
      <c r="C297" s="145" t="s">
        <v>450</v>
      </c>
      <c r="D297" s="149">
        <v>500000</v>
      </c>
      <c r="E297" s="149" t="s">
        <v>553</v>
      </c>
      <c r="F297" s="150">
        <v>500000</v>
      </c>
      <c r="G297" s="147"/>
      <c r="H297" s="1"/>
    </row>
    <row r="298" spans="1:8" ht="15">
      <c r="A298" s="148" t="s">
        <v>1308</v>
      </c>
      <c r="B298" s="144" t="s">
        <v>176</v>
      </c>
      <c r="C298" s="145" t="s">
        <v>451</v>
      </c>
      <c r="D298" s="149">
        <v>500000</v>
      </c>
      <c r="E298" s="149" t="s">
        <v>553</v>
      </c>
      <c r="F298" s="150">
        <v>500000</v>
      </c>
      <c r="G298" s="147"/>
      <c r="H298" s="1"/>
    </row>
    <row r="299" spans="1:8" ht="34.5">
      <c r="A299" s="148" t="s">
        <v>114</v>
      </c>
      <c r="B299" s="144" t="s">
        <v>176</v>
      </c>
      <c r="C299" s="145" t="s">
        <v>452</v>
      </c>
      <c r="D299" s="149">
        <v>500000</v>
      </c>
      <c r="E299" s="149" t="s">
        <v>553</v>
      </c>
      <c r="F299" s="150">
        <v>500000</v>
      </c>
      <c r="G299" s="147"/>
      <c r="H299" s="1"/>
    </row>
    <row r="300" spans="1:8" ht="34.5">
      <c r="A300" s="114" t="s">
        <v>1424</v>
      </c>
      <c r="B300" s="144" t="s">
        <v>176</v>
      </c>
      <c r="C300" s="145" t="s">
        <v>1471</v>
      </c>
      <c r="D300" s="149">
        <v>259410</v>
      </c>
      <c r="E300" s="149" t="s">
        <v>553</v>
      </c>
      <c r="F300" s="150">
        <v>259410</v>
      </c>
      <c r="G300" s="147"/>
      <c r="H300" s="1"/>
    </row>
    <row r="301" spans="1:8" ht="34.5">
      <c r="A301" s="114" t="s">
        <v>1425</v>
      </c>
      <c r="B301" s="144" t="s">
        <v>176</v>
      </c>
      <c r="C301" s="145" t="s">
        <v>1472</v>
      </c>
      <c r="D301" s="149">
        <v>259410</v>
      </c>
      <c r="E301" s="149" t="s">
        <v>553</v>
      </c>
      <c r="F301" s="150">
        <v>259410</v>
      </c>
      <c r="G301" s="147"/>
      <c r="H301" s="1"/>
    </row>
    <row r="302" spans="1:8" ht="23.25">
      <c r="A302" s="148" t="s">
        <v>443</v>
      </c>
      <c r="B302" s="144" t="s">
        <v>176</v>
      </c>
      <c r="C302" s="145" t="s">
        <v>1473</v>
      </c>
      <c r="D302" s="149">
        <v>259410</v>
      </c>
      <c r="E302" s="149" t="s">
        <v>553</v>
      </c>
      <c r="F302" s="150">
        <v>259410</v>
      </c>
      <c r="G302" s="147"/>
      <c r="H302" s="1"/>
    </row>
    <row r="303" spans="1:8" ht="15">
      <c r="A303" s="148" t="s">
        <v>441</v>
      </c>
      <c r="B303" s="144" t="s">
        <v>176</v>
      </c>
      <c r="C303" s="145" t="s">
        <v>1474</v>
      </c>
      <c r="D303" s="149">
        <v>259410</v>
      </c>
      <c r="E303" s="149" t="s">
        <v>553</v>
      </c>
      <c r="F303" s="150">
        <v>259410</v>
      </c>
      <c r="G303" s="147"/>
      <c r="H303" s="1"/>
    </row>
    <row r="304" spans="1:8" ht="34.5">
      <c r="A304" s="151" t="s">
        <v>1426</v>
      </c>
      <c r="B304" s="144" t="s">
        <v>176</v>
      </c>
      <c r="C304" s="145" t="s">
        <v>1475</v>
      </c>
      <c r="D304" s="149">
        <v>259410</v>
      </c>
      <c r="E304" s="149" t="s">
        <v>553</v>
      </c>
      <c r="F304" s="150">
        <v>259410</v>
      </c>
      <c r="G304" s="147"/>
      <c r="H304" s="1"/>
    </row>
    <row r="305" spans="1:8" ht="31.5" customHeight="1">
      <c r="A305" s="152" t="s">
        <v>1427</v>
      </c>
      <c r="B305" s="144" t="s">
        <v>176</v>
      </c>
      <c r="C305" s="145" t="s">
        <v>453</v>
      </c>
      <c r="D305" s="149">
        <v>611000</v>
      </c>
      <c r="E305" s="149" t="s">
        <v>553</v>
      </c>
      <c r="F305" s="150">
        <v>611000</v>
      </c>
      <c r="G305" s="147"/>
      <c r="H305" s="1"/>
    </row>
    <row r="306" spans="1:8" ht="23.25">
      <c r="A306" s="114" t="s">
        <v>454</v>
      </c>
      <c r="B306" s="144" t="s">
        <v>176</v>
      </c>
      <c r="C306" s="145" t="s">
        <v>455</v>
      </c>
      <c r="D306" s="149">
        <v>611000</v>
      </c>
      <c r="E306" s="149" t="s">
        <v>553</v>
      </c>
      <c r="F306" s="150">
        <v>611000</v>
      </c>
      <c r="G306" s="147"/>
      <c r="H306" s="1"/>
    </row>
    <row r="307" spans="1:8" ht="23.25">
      <c r="A307" s="148" t="s">
        <v>443</v>
      </c>
      <c r="B307" s="144" t="s">
        <v>176</v>
      </c>
      <c r="C307" s="145" t="s">
        <v>456</v>
      </c>
      <c r="D307" s="149">
        <v>611000</v>
      </c>
      <c r="E307" s="149" t="s">
        <v>553</v>
      </c>
      <c r="F307" s="150">
        <v>611000</v>
      </c>
      <c r="G307" s="147"/>
      <c r="H307" s="1"/>
    </row>
    <row r="308" spans="1:8" ht="15">
      <c r="A308" s="148" t="s">
        <v>441</v>
      </c>
      <c r="B308" s="144" t="s">
        <v>176</v>
      </c>
      <c r="C308" s="145" t="s">
        <v>457</v>
      </c>
      <c r="D308" s="149">
        <v>611000</v>
      </c>
      <c r="E308" s="149" t="s">
        <v>553</v>
      </c>
      <c r="F308" s="150">
        <v>611000</v>
      </c>
      <c r="G308" s="147"/>
      <c r="H308" s="1"/>
    </row>
    <row r="309" spans="1:8" ht="15">
      <c r="A309" s="151" t="s">
        <v>424</v>
      </c>
      <c r="B309" s="144" t="s">
        <v>176</v>
      </c>
      <c r="C309" s="145" t="s">
        <v>458</v>
      </c>
      <c r="D309" s="149">
        <v>611000</v>
      </c>
      <c r="E309" s="149" t="s">
        <v>553</v>
      </c>
      <c r="F309" s="150">
        <v>611000</v>
      </c>
      <c r="G309" s="147"/>
      <c r="H309" s="1"/>
    </row>
    <row r="310" spans="1:8" ht="79.5">
      <c r="A310" s="114" t="s">
        <v>750</v>
      </c>
      <c r="B310" s="144" t="s">
        <v>176</v>
      </c>
      <c r="C310" s="145" t="s">
        <v>459</v>
      </c>
      <c r="D310" s="149">
        <v>5958000</v>
      </c>
      <c r="E310" s="149" t="s">
        <v>553</v>
      </c>
      <c r="F310" s="150">
        <v>5958000</v>
      </c>
      <c r="G310" s="147"/>
      <c r="H310" s="1"/>
    </row>
    <row r="311" spans="1:8" ht="15">
      <c r="A311" s="151" t="s">
        <v>211</v>
      </c>
      <c r="B311" s="144" t="s">
        <v>176</v>
      </c>
      <c r="C311" s="145" t="s">
        <v>212</v>
      </c>
      <c r="D311" s="149">
        <v>2695000</v>
      </c>
      <c r="E311" s="149" t="s">
        <v>553</v>
      </c>
      <c r="F311" s="150">
        <v>2695000</v>
      </c>
      <c r="G311" s="147"/>
      <c r="H311" s="1"/>
    </row>
    <row r="312" spans="1:8" ht="23.25">
      <c r="A312" s="148" t="s">
        <v>443</v>
      </c>
      <c r="B312" s="144" t="s">
        <v>176</v>
      </c>
      <c r="C312" s="145" t="s">
        <v>213</v>
      </c>
      <c r="D312" s="149">
        <v>2695000</v>
      </c>
      <c r="E312" s="149" t="s">
        <v>553</v>
      </c>
      <c r="F312" s="150">
        <v>2695000</v>
      </c>
      <c r="G312" s="147"/>
      <c r="H312" s="1"/>
    </row>
    <row r="313" spans="1:8" ht="15">
      <c r="A313" s="148" t="s">
        <v>441</v>
      </c>
      <c r="B313" s="144" t="s">
        <v>176</v>
      </c>
      <c r="C313" s="145" t="s">
        <v>214</v>
      </c>
      <c r="D313" s="149">
        <v>2695000</v>
      </c>
      <c r="E313" s="149" t="s">
        <v>553</v>
      </c>
      <c r="F313" s="150">
        <v>2695000</v>
      </c>
      <c r="G313" s="147"/>
      <c r="H313" s="1"/>
    </row>
    <row r="314" spans="1:8" ht="15">
      <c r="A314" s="148" t="s">
        <v>424</v>
      </c>
      <c r="B314" s="144" t="s">
        <v>176</v>
      </c>
      <c r="C314" s="145" t="s">
        <v>215</v>
      </c>
      <c r="D314" s="149">
        <v>2695000</v>
      </c>
      <c r="E314" s="149" t="s">
        <v>553</v>
      </c>
      <c r="F314" s="150">
        <v>2695000</v>
      </c>
      <c r="G314" s="147"/>
      <c r="H314" s="1"/>
    </row>
    <row r="315" spans="1:8" ht="15">
      <c r="A315" s="148" t="s">
        <v>144</v>
      </c>
      <c r="B315" s="144" t="s">
        <v>176</v>
      </c>
      <c r="C315" s="145" t="s">
        <v>216</v>
      </c>
      <c r="D315" s="149">
        <v>2695000</v>
      </c>
      <c r="E315" s="149" t="s">
        <v>553</v>
      </c>
      <c r="F315" s="150">
        <v>2695000</v>
      </c>
      <c r="G315" s="147"/>
      <c r="H315" s="1"/>
    </row>
    <row r="316" spans="1:8" ht="15">
      <c r="A316" s="151" t="s">
        <v>460</v>
      </c>
      <c r="B316" s="144" t="s">
        <v>176</v>
      </c>
      <c r="C316" s="145" t="s">
        <v>461</v>
      </c>
      <c r="D316" s="149">
        <v>3263000</v>
      </c>
      <c r="E316" s="149" t="s">
        <v>553</v>
      </c>
      <c r="F316" s="150">
        <v>3263000</v>
      </c>
      <c r="G316" s="147"/>
      <c r="H316" s="1"/>
    </row>
    <row r="317" spans="1:8" ht="23.25">
      <c r="A317" s="148" t="s">
        <v>443</v>
      </c>
      <c r="B317" s="144" t="s">
        <v>176</v>
      </c>
      <c r="C317" s="145" t="s">
        <v>462</v>
      </c>
      <c r="D317" s="149">
        <v>3263000</v>
      </c>
      <c r="E317" s="149" t="s">
        <v>553</v>
      </c>
      <c r="F317" s="150">
        <v>3263000</v>
      </c>
      <c r="G317" s="147"/>
      <c r="H317" s="1"/>
    </row>
    <row r="318" spans="1:8" ht="15">
      <c r="A318" s="148" t="s">
        <v>441</v>
      </c>
      <c r="B318" s="144" t="s">
        <v>176</v>
      </c>
      <c r="C318" s="145" t="s">
        <v>463</v>
      </c>
      <c r="D318" s="149">
        <v>3263000</v>
      </c>
      <c r="E318" s="149" t="s">
        <v>553</v>
      </c>
      <c r="F318" s="150">
        <v>3263000</v>
      </c>
      <c r="G318" s="147"/>
      <c r="H318" s="1"/>
    </row>
    <row r="319" spans="1:8" ht="15">
      <c r="A319" s="148" t="s">
        <v>424</v>
      </c>
      <c r="B319" s="144" t="s">
        <v>176</v>
      </c>
      <c r="C319" s="145" t="s">
        <v>464</v>
      </c>
      <c r="D319" s="149">
        <v>3263000</v>
      </c>
      <c r="E319" s="149" t="s">
        <v>553</v>
      </c>
      <c r="F319" s="150">
        <v>3263000</v>
      </c>
      <c r="G319" s="147"/>
      <c r="H319" s="1"/>
    </row>
    <row r="320" spans="1:8" ht="15">
      <c r="A320" s="148" t="s">
        <v>144</v>
      </c>
      <c r="B320" s="144" t="s">
        <v>176</v>
      </c>
      <c r="C320" s="145" t="s">
        <v>465</v>
      </c>
      <c r="D320" s="149">
        <v>3263000</v>
      </c>
      <c r="E320" s="149" t="s">
        <v>553</v>
      </c>
      <c r="F320" s="150">
        <v>3263000</v>
      </c>
      <c r="G320" s="147"/>
      <c r="H320" s="1"/>
    </row>
    <row r="321" spans="1:8" ht="15">
      <c r="A321" s="148" t="s">
        <v>466</v>
      </c>
      <c r="B321" s="144" t="s">
        <v>176</v>
      </c>
      <c r="C321" s="145" t="s">
        <v>467</v>
      </c>
      <c r="D321" s="149">
        <v>32135090</v>
      </c>
      <c r="E321" s="149">
        <v>595064.07</v>
      </c>
      <c r="F321" s="150">
        <v>31540025.93</v>
      </c>
      <c r="G321" s="147"/>
      <c r="H321" s="1"/>
    </row>
    <row r="322" spans="1:8" ht="15">
      <c r="A322" s="148" t="s">
        <v>468</v>
      </c>
      <c r="B322" s="144" t="s">
        <v>176</v>
      </c>
      <c r="C322" s="145" t="s">
        <v>469</v>
      </c>
      <c r="D322" s="149">
        <v>1415000</v>
      </c>
      <c r="E322" s="149" t="s">
        <v>553</v>
      </c>
      <c r="F322" s="150">
        <v>1415000</v>
      </c>
      <c r="G322" s="147"/>
      <c r="H322" s="1"/>
    </row>
    <row r="323" spans="1:8" ht="34.5">
      <c r="A323" s="114" t="s">
        <v>217</v>
      </c>
      <c r="B323" s="144" t="s">
        <v>176</v>
      </c>
      <c r="C323" s="145" t="s">
        <v>470</v>
      </c>
      <c r="D323" s="149">
        <v>1415000</v>
      </c>
      <c r="E323" s="149" t="s">
        <v>553</v>
      </c>
      <c r="F323" s="150">
        <v>1415000</v>
      </c>
      <c r="G323" s="147"/>
      <c r="H323" s="1"/>
    </row>
    <row r="324" spans="1:8" ht="23.25">
      <c r="A324" s="151" t="s">
        <v>218</v>
      </c>
      <c r="B324" s="144" t="s">
        <v>176</v>
      </c>
      <c r="C324" s="145" t="s">
        <v>219</v>
      </c>
      <c r="D324" s="149">
        <v>1415000</v>
      </c>
      <c r="E324" s="149" t="s">
        <v>553</v>
      </c>
      <c r="F324" s="150">
        <v>1415000</v>
      </c>
      <c r="G324" s="147"/>
      <c r="H324" s="1"/>
    </row>
    <row r="325" spans="1:8" ht="23.25">
      <c r="A325" s="148" t="s">
        <v>443</v>
      </c>
      <c r="B325" s="144" t="s">
        <v>176</v>
      </c>
      <c r="C325" s="170" t="s">
        <v>1431</v>
      </c>
      <c r="D325" s="149">
        <v>1415000</v>
      </c>
      <c r="E325" s="149" t="s">
        <v>553</v>
      </c>
      <c r="F325" s="150">
        <v>1415000</v>
      </c>
      <c r="G325" s="147"/>
      <c r="H325" s="1"/>
    </row>
    <row r="326" spans="1:8" ht="15">
      <c r="A326" s="151" t="s">
        <v>441</v>
      </c>
      <c r="B326" s="144" t="s">
        <v>176</v>
      </c>
      <c r="C326" s="170" t="s">
        <v>1430</v>
      </c>
      <c r="D326" s="149">
        <v>1415000</v>
      </c>
      <c r="E326" s="149" t="s">
        <v>553</v>
      </c>
      <c r="F326" s="150">
        <v>1415000</v>
      </c>
      <c r="G326" s="147"/>
      <c r="H326" s="1"/>
    </row>
    <row r="327" spans="1:8" ht="15">
      <c r="A327" s="151" t="s">
        <v>1428</v>
      </c>
      <c r="B327" s="144" t="s">
        <v>176</v>
      </c>
      <c r="C327" s="170" t="s">
        <v>1429</v>
      </c>
      <c r="D327" s="149">
        <v>1415000</v>
      </c>
      <c r="E327" s="149" t="s">
        <v>553</v>
      </c>
      <c r="F327" s="150">
        <v>1415000</v>
      </c>
      <c r="G327" s="147"/>
      <c r="H327" s="1"/>
    </row>
    <row r="328" spans="1:8" s="9" customFormat="1" ht="15">
      <c r="A328" s="158" t="s">
        <v>471</v>
      </c>
      <c r="B328" s="153" t="s">
        <v>176</v>
      </c>
      <c r="C328" s="154" t="s">
        <v>472</v>
      </c>
      <c r="D328" s="155">
        <v>30372720</v>
      </c>
      <c r="E328" s="155">
        <v>433981.48</v>
      </c>
      <c r="F328" s="156">
        <v>29938738.52</v>
      </c>
      <c r="G328" s="157"/>
      <c r="H328" s="8"/>
    </row>
    <row r="329" spans="1:8" s="9" customFormat="1" ht="45.75">
      <c r="A329" s="152" t="s">
        <v>1434</v>
      </c>
      <c r="B329" s="153" t="s">
        <v>176</v>
      </c>
      <c r="C329" s="154" t="s">
        <v>220</v>
      </c>
      <c r="D329" s="155">
        <v>30372720</v>
      </c>
      <c r="E329" s="155">
        <v>433981.48</v>
      </c>
      <c r="F329" s="156">
        <v>29938738.52</v>
      </c>
      <c r="G329" s="157"/>
      <c r="H329" s="8"/>
    </row>
    <row r="330" spans="1:8" s="9" customFormat="1" ht="23.25">
      <c r="A330" s="152" t="s">
        <v>1435</v>
      </c>
      <c r="B330" s="153" t="s">
        <v>176</v>
      </c>
      <c r="C330" s="154" t="s">
        <v>221</v>
      </c>
      <c r="D330" s="155">
        <v>2657000</v>
      </c>
      <c r="E330" s="155">
        <v>433981.48</v>
      </c>
      <c r="F330" s="156">
        <v>2223018.52</v>
      </c>
      <c r="G330" s="157"/>
      <c r="H330" s="8"/>
    </row>
    <row r="331" spans="1:8" s="9" customFormat="1" ht="23.25">
      <c r="A331" s="158" t="s">
        <v>443</v>
      </c>
      <c r="B331" s="153" t="s">
        <v>176</v>
      </c>
      <c r="C331" s="154" t="s">
        <v>222</v>
      </c>
      <c r="D331" s="155">
        <v>2657000</v>
      </c>
      <c r="E331" s="155">
        <v>433981.48</v>
      </c>
      <c r="F331" s="156">
        <v>2223018.52</v>
      </c>
      <c r="G331" s="157"/>
      <c r="H331" s="8"/>
    </row>
    <row r="332" spans="1:8" s="9" customFormat="1" ht="15">
      <c r="A332" s="158" t="s">
        <v>441</v>
      </c>
      <c r="B332" s="153" t="s">
        <v>176</v>
      </c>
      <c r="C332" s="154" t="s">
        <v>223</v>
      </c>
      <c r="D332" s="155">
        <v>1813000</v>
      </c>
      <c r="E332" s="155">
        <v>43999</v>
      </c>
      <c r="F332" s="156">
        <v>1769001</v>
      </c>
      <c r="G332" s="157"/>
      <c r="H332" s="8"/>
    </row>
    <row r="333" spans="1:8" s="9" customFormat="1" ht="15">
      <c r="A333" s="158" t="s">
        <v>424</v>
      </c>
      <c r="B333" s="153" t="s">
        <v>176</v>
      </c>
      <c r="C333" s="154" t="s">
        <v>224</v>
      </c>
      <c r="D333" s="155">
        <v>1813000</v>
      </c>
      <c r="E333" s="155">
        <v>43999</v>
      </c>
      <c r="F333" s="156">
        <v>1769001</v>
      </c>
      <c r="G333" s="157"/>
      <c r="H333" s="8"/>
    </row>
    <row r="334" spans="1:8" s="9" customFormat="1" ht="15">
      <c r="A334" s="158" t="s">
        <v>1354</v>
      </c>
      <c r="B334" s="153" t="s">
        <v>176</v>
      </c>
      <c r="C334" s="154" t="s">
        <v>225</v>
      </c>
      <c r="D334" s="155">
        <v>500000</v>
      </c>
      <c r="E334" s="155">
        <v>43999</v>
      </c>
      <c r="F334" s="156">
        <v>456001</v>
      </c>
      <c r="G334" s="157"/>
      <c r="H334" s="8"/>
    </row>
    <row r="335" spans="1:8" s="9" customFormat="1" ht="15">
      <c r="A335" s="158" t="s">
        <v>144</v>
      </c>
      <c r="B335" s="153" t="s">
        <v>176</v>
      </c>
      <c r="C335" s="154" t="s">
        <v>226</v>
      </c>
      <c r="D335" s="155">
        <v>1313000</v>
      </c>
      <c r="E335" s="155" t="s">
        <v>553</v>
      </c>
      <c r="F335" s="156">
        <v>1313000</v>
      </c>
      <c r="G335" s="157"/>
      <c r="H335" s="8"/>
    </row>
    <row r="336" spans="1:8" s="9" customFormat="1" ht="15">
      <c r="A336" s="158" t="s">
        <v>587</v>
      </c>
      <c r="B336" s="153" t="s">
        <v>176</v>
      </c>
      <c r="C336" s="154" t="s">
        <v>227</v>
      </c>
      <c r="D336" s="155">
        <v>844000</v>
      </c>
      <c r="E336" s="155">
        <v>389982.48</v>
      </c>
      <c r="F336" s="156">
        <v>454017.52</v>
      </c>
      <c r="G336" s="157"/>
      <c r="H336" s="8"/>
    </row>
    <row r="337" spans="1:8" s="9" customFormat="1" ht="15">
      <c r="A337" s="158" t="s">
        <v>323</v>
      </c>
      <c r="B337" s="153" t="s">
        <v>176</v>
      </c>
      <c r="C337" s="154" t="s">
        <v>228</v>
      </c>
      <c r="D337" s="155">
        <v>844000</v>
      </c>
      <c r="E337" s="155">
        <v>389982.48</v>
      </c>
      <c r="F337" s="156">
        <v>454017.52</v>
      </c>
      <c r="G337" s="157"/>
      <c r="H337" s="8"/>
    </row>
    <row r="338" spans="1:8" s="9" customFormat="1" ht="23.25">
      <c r="A338" s="152" t="s">
        <v>1436</v>
      </c>
      <c r="B338" s="153" t="s">
        <v>176</v>
      </c>
      <c r="C338" s="154" t="s">
        <v>229</v>
      </c>
      <c r="D338" s="155">
        <v>4949600</v>
      </c>
      <c r="E338" s="155" t="s">
        <v>553</v>
      </c>
      <c r="F338" s="156">
        <v>4949600</v>
      </c>
      <c r="G338" s="157"/>
      <c r="H338" s="8"/>
    </row>
    <row r="339" spans="1:8" s="9" customFormat="1" ht="34.5">
      <c r="A339" s="158" t="s">
        <v>1366</v>
      </c>
      <c r="B339" s="153" t="s">
        <v>176</v>
      </c>
      <c r="C339" s="154" t="s">
        <v>230</v>
      </c>
      <c r="D339" s="155">
        <v>4949600</v>
      </c>
      <c r="E339" s="155" t="s">
        <v>553</v>
      </c>
      <c r="F339" s="156">
        <v>4949600</v>
      </c>
      <c r="G339" s="157"/>
      <c r="H339" s="8"/>
    </row>
    <row r="340" spans="1:8" s="9" customFormat="1" ht="15">
      <c r="A340" s="158" t="s">
        <v>441</v>
      </c>
      <c r="B340" s="153" t="s">
        <v>176</v>
      </c>
      <c r="C340" s="154" t="s">
        <v>231</v>
      </c>
      <c r="D340" s="155">
        <v>266000</v>
      </c>
      <c r="E340" s="155" t="s">
        <v>553</v>
      </c>
      <c r="F340" s="156">
        <v>266000</v>
      </c>
      <c r="G340" s="157"/>
      <c r="H340" s="8"/>
    </row>
    <row r="341" spans="1:8" s="9" customFormat="1" ht="15">
      <c r="A341" s="158" t="s">
        <v>424</v>
      </c>
      <c r="B341" s="153" t="s">
        <v>176</v>
      </c>
      <c r="C341" s="154" t="s">
        <v>232</v>
      </c>
      <c r="D341" s="155">
        <v>266000</v>
      </c>
      <c r="E341" s="155" t="s">
        <v>553</v>
      </c>
      <c r="F341" s="156">
        <v>266000</v>
      </c>
      <c r="G341" s="157"/>
      <c r="H341" s="8"/>
    </row>
    <row r="342" spans="1:8" s="9" customFormat="1" ht="15">
      <c r="A342" s="158" t="s">
        <v>144</v>
      </c>
      <c r="B342" s="153" t="s">
        <v>176</v>
      </c>
      <c r="C342" s="154" t="s">
        <v>233</v>
      </c>
      <c r="D342" s="155">
        <v>266000</v>
      </c>
      <c r="E342" s="155" t="s">
        <v>553</v>
      </c>
      <c r="F342" s="156">
        <v>266000</v>
      </c>
      <c r="G342" s="157"/>
      <c r="H342" s="8"/>
    </row>
    <row r="343" spans="1:8" s="9" customFormat="1" ht="15">
      <c r="A343" s="158" t="s">
        <v>587</v>
      </c>
      <c r="B343" s="153" t="s">
        <v>176</v>
      </c>
      <c r="C343" s="154" t="s">
        <v>1432</v>
      </c>
      <c r="D343" s="155">
        <v>4683600</v>
      </c>
      <c r="E343" s="155" t="s">
        <v>553</v>
      </c>
      <c r="F343" s="156">
        <v>4683600</v>
      </c>
      <c r="G343" s="157"/>
      <c r="H343" s="8"/>
    </row>
    <row r="344" spans="1:8" s="9" customFormat="1" ht="15">
      <c r="A344" s="158" t="s">
        <v>323</v>
      </c>
      <c r="B344" s="153" t="s">
        <v>176</v>
      </c>
      <c r="C344" s="154" t="s">
        <v>1433</v>
      </c>
      <c r="D344" s="155">
        <v>4683600</v>
      </c>
      <c r="E344" s="155" t="s">
        <v>553</v>
      </c>
      <c r="F344" s="156">
        <v>4683600</v>
      </c>
      <c r="G344" s="157"/>
      <c r="H344" s="8"/>
    </row>
    <row r="345" spans="1:8" s="9" customFormat="1" ht="15">
      <c r="A345" s="152" t="s">
        <v>1437</v>
      </c>
      <c r="B345" s="153" t="s">
        <v>176</v>
      </c>
      <c r="C345" s="154" t="s">
        <v>234</v>
      </c>
      <c r="D345" s="155">
        <v>905000</v>
      </c>
      <c r="E345" s="155" t="s">
        <v>553</v>
      </c>
      <c r="F345" s="156">
        <v>905000</v>
      </c>
      <c r="G345" s="157"/>
      <c r="H345" s="8"/>
    </row>
    <row r="346" spans="1:8" s="9" customFormat="1" ht="34.5">
      <c r="A346" s="158" t="s">
        <v>1366</v>
      </c>
      <c r="B346" s="153" t="s">
        <v>176</v>
      </c>
      <c r="C346" s="154" t="s">
        <v>235</v>
      </c>
      <c r="D346" s="155">
        <v>905000</v>
      </c>
      <c r="E346" s="155" t="s">
        <v>553</v>
      </c>
      <c r="F346" s="156">
        <v>905000</v>
      </c>
      <c r="G346" s="157"/>
      <c r="H346" s="8"/>
    </row>
    <row r="347" spans="1:8" s="9" customFormat="1" ht="15">
      <c r="A347" s="158" t="s">
        <v>441</v>
      </c>
      <c r="B347" s="153" t="s">
        <v>176</v>
      </c>
      <c r="C347" s="154" t="s">
        <v>236</v>
      </c>
      <c r="D347" s="155">
        <v>905000</v>
      </c>
      <c r="E347" s="155" t="s">
        <v>553</v>
      </c>
      <c r="F347" s="156">
        <v>905000</v>
      </c>
      <c r="G347" s="157"/>
      <c r="H347" s="8"/>
    </row>
    <row r="348" spans="1:8" s="9" customFormat="1" ht="15">
      <c r="A348" s="158" t="s">
        <v>424</v>
      </c>
      <c r="B348" s="153" t="s">
        <v>176</v>
      </c>
      <c r="C348" s="154" t="s">
        <v>237</v>
      </c>
      <c r="D348" s="155">
        <v>905000</v>
      </c>
      <c r="E348" s="155" t="s">
        <v>553</v>
      </c>
      <c r="F348" s="156">
        <v>905000</v>
      </c>
      <c r="G348" s="157"/>
      <c r="H348" s="8"/>
    </row>
    <row r="349" spans="1:8" s="9" customFormat="1" ht="15">
      <c r="A349" s="158" t="s">
        <v>144</v>
      </c>
      <c r="B349" s="153" t="s">
        <v>176</v>
      </c>
      <c r="C349" s="154" t="s">
        <v>238</v>
      </c>
      <c r="D349" s="155">
        <v>905000</v>
      </c>
      <c r="E349" s="155" t="s">
        <v>553</v>
      </c>
      <c r="F349" s="156">
        <v>905000</v>
      </c>
      <c r="G349" s="157"/>
      <c r="H349" s="8"/>
    </row>
    <row r="350" spans="1:8" s="9" customFormat="1" ht="23.25">
      <c r="A350" s="152" t="s">
        <v>1438</v>
      </c>
      <c r="B350" s="153" t="s">
        <v>176</v>
      </c>
      <c r="C350" s="154" t="s">
        <v>239</v>
      </c>
      <c r="D350" s="155">
        <v>800000</v>
      </c>
      <c r="E350" s="155" t="s">
        <v>553</v>
      </c>
      <c r="F350" s="156">
        <v>800000</v>
      </c>
      <c r="G350" s="157"/>
      <c r="H350" s="8"/>
    </row>
    <row r="351" spans="1:8" s="9" customFormat="1" ht="34.5">
      <c r="A351" s="158" t="s">
        <v>1366</v>
      </c>
      <c r="B351" s="153" t="s">
        <v>176</v>
      </c>
      <c r="C351" s="154" t="s">
        <v>240</v>
      </c>
      <c r="D351" s="155">
        <v>800000</v>
      </c>
      <c r="E351" s="155" t="s">
        <v>553</v>
      </c>
      <c r="F351" s="156">
        <v>800000</v>
      </c>
      <c r="G351" s="157"/>
      <c r="H351" s="8"/>
    </row>
    <row r="352" spans="1:8" s="9" customFormat="1" ht="15">
      <c r="A352" s="158" t="s">
        <v>587</v>
      </c>
      <c r="B352" s="153" t="s">
        <v>176</v>
      </c>
      <c r="C352" s="154" t="s">
        <v>241</v>
      </c>
      <c r="D352" s="155">
        <v>800000</v>
      </c>
      <c r="E352" s="155" t="s">
        <v>553</v>
      </c>
      <c r="F352" s="156">
        <v>800000</v>
      </c>
      <c r="G352" s="157"/>
      <c r="H352" s="8"/>
    </row>
    <row r="353" spans="1:8" s="9" customFormat="1" ht="15">
      <c r="A353" s="158" t="s">
        <v>323</v>
      </c>
      <c r="B353" s="153" t="s">
        <v>176</v>
      </c>
      <c r="C353" s="154" t="s">
        <v>242</v>
      </c>
      <c r="D353" s="155">
        <v>800000</v>
      </c>
      <c r="E353" s="155" t="s">
        <v>553</v>
      </c>
      <c r="F353" s="156">
        <v>800000</v>
      </c>
      <c r="G353" s="157"/>
      <c r="H353" s="8"/>
    </row>
    <row r="354" spans="1:8" s="9" customFormat="1" ht="23.25">
      <c r="A354" s="152" t="s">
        <v>1476</v>
      </c>
      <c r="B354" s="153" t="s">
        <v>176</v>
      </c>
      <c r="C354" s="154" t="s">
        <v>1477</v>
      </c>
      <c r="D354" s="155">
        <v>21061120</v>
      </c>
      <c r="E354" s="155" t="s">
        <v>553</v>
      </c>
      <c r="F354" s="156">
        <v>21061120</v>
      </c>
      <c r="G354" s="157"/>
      <c r="H354" s="8"/>
    </row>
    <row r="355" spans="1:8" s="9" customFormat="1" ht="34.5">
      <c r="A355" s="158" t="s">
        <v>1366</v>
      </c>
      <c r="B355" s="153" t="s">
        <v>176</v>
      </c>
      <c r="C355" s="154" t="s">
        <v>1478</v>
      </c>
      <c r="D355" s="155">
        <v>21061120</v>
      </c>
      <c r="E355" s="155" t="s">
        <v>553</v>
      </c>
      <c r="F355" s="156">
        <v>21061120</v>
      </c>
      <c r="G355" s="157"/>
      <c r="H355" s="8"/>
    </row>
    <row r="356" spans="1:8" s="9" customFormat="1" ht="15">
      <c r="A356" s="158" t="s">
        <v>587</v>
      </c>
      <c r="B356" s="153" t="s">
        <v>176</v>
      </c>
      <c r="C356" s="154" t="s">
        <v>1479</v>
      </c>
      <c r="D356" s="155">
        <v>21061120</v>
      </c>
      <c r="E356" s="155" t="s">
        <v>553</v>
      </c>
      <c r="F356" s="156">
        <v>21061120</v>
      </c>
      <c r="G356" s="157"/>
      <c r="H356" s="8"/>
    </row>
    <row r="357" spans="1:8" s="9" customFormat="1" ht="15">
      <c r="A357" s="158" t="s">
        <v>323</v>
      </c>
      <c r="B357" s="153" t="s">
        <v>176</v>
      </c>
      <c r="C357" s="154" t="s">
        <v>1480</v>
      </c>
      <c r="D357" s="155">
        <v>21061120</v>
      </c>
      <c r="E357" s="155" t="s">
        <v>553</v>
      </c>
      <c r="F357" s="156">
        <v>21061120</v>
      </c>
      <c r="G357" s="157"/>
      <c r="H357" s="8"/>
    </row>
    <row r="358" spans="1:8" s="9" customFormat="1" ht="15">
      <c r="A358" s="158" t="s">
        <v>992</v>
      </c>
      <c r="B358" s="153" t="s">
        <v>176</v>
      </c>
      <c r="C358" s="154" t="s">
        <v>993</v>
      </c>
      <c r="D358" s="155">
        <v>344000</v>
      </c>
      <c r="E358" s="155">
        <v>161082.59</v>
      </c>
      <c r="F358" s="156">
        <v>182917.41</v>
      </c>
      <c r="G358" s="157"/>
      <c r="H358" s="8"/>
    </row>
    <row r="359" spans="1:8" ht="23.25">
      <c r="A359" s="114" t="s">
        <v>743</v>
      </c>
      <c r="B359" s="144" t="s">
        <v>176</v>
      </c>
      <c r="C359" s="145" t="s">
        <v>994</v>
      </c>
      <c r="D359" s="149">
        <v>344000</v>
      </c>
      <c r="E359" s="149">
        <v>161082.59</v>
      </c>
      <c r="F359" s="150">
        <v>182917.41</v>
      </c>
      <c r="G359" s="147"/>
      <c r="H359" s="1"/>
    </row>
    <row r="360" spans="1:8" ht="15">
      <c r="A360" s="114" t="s">
        <v>995</v>
      </c>
      <c r="B360" s="144" t="s">
        <v>176</v>
      </c>
      <c r="C360" s="145" t="s">
        <v>996</v>
      </c>
      <c r="D360" s="149">
        <v>344000</v>
      </c>
      <c r="E360" s="149">
        <v>161082.59</v>
      </c>
      <c r="F360" s="150">
        <v>182917.41</v>
      </c>
      <c r="G360" s="147"/>
      <c r="H360" s="1"/>
    </row>
    <row r="361" spans="1:8" ht="23.25">
      <c r="A361" s="148" t="s">
        <v>443</v>
      </c>
      <c r="B361" s="144" t="s">
        <v>176</v>
      </c>
      <c r="C361" s="145" t="s">
        <v>997</v>
      </c>
      <c r="D361" s="149">
        <v>344000</v>
      </c>
      <c r="E361" s="149">
        <v>161082.59</v>
      </c>
      <c r="F361" s="150">
        <v>182917.41</v>
      </c>
      <c r="G361" s="147"/>
      <c r="H361" s="1"/>
    </row>
    <row r="362" spans="1:8" ht="15">
      <c r="A362" s="148" t="s">
        <v>441</v>
      </c>
      <c r="B362" s="144" t="s">
        <v>176</v>
      </c>
      <c r="C362" s="145" t="s">
        <v>998</v>
      </c>
      <c r="D362" s="149">
        <v>344000</v>
      </c>
      <c r="E362" s="149">
        <v>161082.59</v>
      </c>
      <c r="F362" s="150">
        <v>182917.41</v>
      </c>
      <c r="G362" s="147"/>
      <c r="H362" s="1"/>
    </row>
    <row r="363" spans="1:8" ht="15">
      <c r="A363" s="148" t="s">
        <v>424</v>
      </c>
      <c r="B363" s="144" t="s">
        <v>176</v>
      </c>
      <c r="C363" s="145" t="s">
        <v>999</v>
      </c>
      <c r="D363" s="149">
        <v>344000</v>
      </c>
      <c r="E363" s="149">
        <v>161082.59</v>
      </c>
      <c r="F363" s="150">
        <v>182917.41</v>
      </c>
      <c r="G363" s="147"/>
      <c r="H363" s="1"/>
    </row>
    <row r="364" spans="1:8" ht="15">
      <c r="A364" s="148" t="s">
        <v>127</v>
      </c>
      <c r="B364" s="144" t="s">
        <v>176</v>
      </c>
      <c r="C364" s="145" t="s">
        <v>1000</v>
      </c>
      <c r="D364" s="149">
        <v>344000</v>
      </c>
      <c r="E364" s="149">
        <v>161082.59</v>
      </c>
      <c r="F364" s="150">
        <v>182917.41</v>
      </c>
      <c r="G364" s="147"/>
      <c r="H364" s="1"/>
    </row>
    <row r="365" spans="1:8" ht="23.25">
      <c r="A365" s="151" t="s">
        <v>1001</v>
      </c>
      <c r="B365" s="144" t="s">
        <v>176</v>
      </c>
      <c r="C365" s="145" t="s">
        <v>1002</v>
      </c>
      <c r="D365" s="149">
        <v>3370</v>
      </c>
      <c r="E365" s="149" t="s">
        <v>553</v>
      </c>
      <c r="F365" s="150">
        <v>3370</v>
      </c>
      <c r="G365" s="147"/>
      <c r="H365" s="1"/>
    </row>
    <row r="366" spans="1:8" ht="23.25">
      <c r="A366" s="151" t="s">
        <v>1271</v>
      </c>
      <c r="B366" s="144" t="s">
        <v>176</v>
      </c>
      <c r="C366" s="145" t="s">
        <v>1003</v>
      </c>
      <c r="D366" s="149">
        <v>3370</v>
      </c>
      <c r="E366" s="149" t="s">
        <v>553</v>
      </c>
      <c r="F366" s="150">
        <v>3370</v>
      </c>
      <c r="G366" s="147"/>
      <c r="H366" s="1"/>
    </row>
    <row r="367" spans="1:8" ht="15">
      <c r="A367" s="148" t="s">
        <v>1526</v>
      </c>
      <c r="B367" s="144" t="s">
        <v>176</v>
      </c>
      <c r="C367" s="145" t="s">
        <v>1004</v>
      </c>
      <c r="D367" s="149">
        <v>3370</v>
      </c>
      <c r="E367" s="149" t="s">
        <v>553</v>
      </c>
      <c r="F367" s="150">
        <v>3370</v>
      </c>
      <c r="G367" s="147"/>
      <c r="H367" s="1"/>
    </row>
    <row r="368" spans="1:8" ht="45.75">
      <c r="A368" s="114" t="s">
        <v>1005</v>
      </c>
      <c r="B368" s="144" t="s">
        <v>176</v>
      </c>
      <c r="C368" s="145" t="s">
        <v>1006</v>
      </c>
      <c r="D368" s="149">
        <v>3370</v>
      </c>
      <c r="E368" s="149" t="s">
        <v>553</v>
      </c>
      <c r="F368" s="150">
        <v>3370</v>
      </c>
      <c r="G368" s="147"/>
      <c r="H368" s="1"/>
    </row>
    <row r="369" spans="1:8" ht="34.5">
      <c r="A369" s="148" t="s">
        <v>1387</v>
      </c>
      <c r="B369" s="144" t="s">
        <v>176</v>
      </c>
      <c r="C369" s="145" t="s">
        <v>1007</v>
      </c>
      <c r="D369" s="149">
        <v>2600</v>
      </c>
      <c r="E369" s="149" t="s">
        <v>553</v>
      </c>
      <c r="F369" s="150">
        <v>2600</v>
      </c>
      <c r="G369" s="147"/>
      <c r="H369" s="1"/>
    </row>
    <row r="370" spans="1:8" ht="15">
      <c r="A370" s="148" t="s">
        <v>441</v>
      </c>
      <c r="B370" s="144" t="s">
        <v>176</v>
      </c>
      <c r="C370" s="145" t="s">
        <v>1008</v>
      </c>
      <c r="D370" s="149">
        <v>2600</v>
      </c>
      <c r="E370" s="149" t="s">
        <v>553</v>
      </c>
      <c r="F370" s="150">
        <v>2600</v>
      </c>
      <c r="G370" s="147"/>
      <c r="H370" s="1"/>
    </row>
    <row r="371" spans="1:8" ht="15">
      <c r="A371" s="148" t="s">
        <v>170</v>
      </c>
      <c r="B371" s="144" t="s">
        <v>176</v>
      </c>
      <c r="C371" s="145" t="s">
        <v>1009</v>
      </c>
      <c r="D371" s="149">
        <v>2600</v>
      </c>
      <c r="E371" s="149" t="s">
        <v>553</v>
      </c>
      <c r="F371" s="150">
        <v>2600</v>
      </c>
      <c r="G371" s="147"/>
      <c r="H371" s="1"/>
    </row>
    <row r="372" spans="1:8" ht="15">
      <c r="A372" s="148" t="s">
        <v>558</v>
      </c>
      <c r="B372" s="144" t="s">
        <v>176</v>
      </c>
      <c r="C372" s="145" t="s">
        <v>1010</v>
      </c>
      <c r="D372" s="149">
        <v>2000</v>
      </c>
      <c r="E372" s="149" t="s">
        <v>553</v>
      </c>
      <c r="F372" s="150">
        <v>2000</v>
      </c>
      <c r="G372" s="147"/>
      <c r="H372" s="1"/>
    </row>
    <row r="373" spans="1:8" ht="15">
      <c r="A373" s="148" t="s">
        <v>1108</v>
      </c>
      <c r="B373" s="144" t="s">
        <v>176</v>
      </c>
      <c r="C373" s="145" t="s">
        <v>1011</v>
      </c>
      <c r="D373" s="149">
        <v>600</v>
      </c>
      <c r="E373" s="149" t="s">
        <v>553</v>
      </c>
      <c r="F373" s="150">
        <v>600</v>
      </c>
      <c r="G373" s="147"/>
      <c r="H373" s="1"/>
    </row>
    <row r="374" spans="1:8" ht="23.25">
      <c r="A374" s="148" t="s">
        <v>443</v>
      </c>
      <c r="B374" s="144" t="s">
        <v>176</v>
      </c>
      <c r="C374" s="145" t="s">
        <v>1012</v>
      </c>
      <c r="D374" s="149">
        <v>770</v>
      </c>
      <c r="E374" s="149" t="s">
        <v>553</v>
      </c>
      <c r="F374" s="150">
        <v>770</v>
      </c>
      <c r="G374" s="147"/>
      <c r="H374" s="1"/>
    </row>
    <row r="375" spans="1:8" ht="15">
      <c r="A375" s="148" t="s">
        <v>587</v>
      </c>
      <c r="B375" s="144" t="s">
        <v>176</v>
      </c>
      <c r="C375" s="145" t="s">
        <v>1013</v>
      </c>
      <c r="D375" s="149">
        <v>770</v>
      </c>
      <c r="E375" s="149" t="s">
        <v>553</v>
      </c>
      <c r="F375" s="150">
        <v>770</v>
      </c>
      <c r="G375" s="147"/>
      <c r="H375" s="1"/>
    </row>
    <row r="376" spans="1:8" ht="15">
      <c r="A376" s="148" t="s">
        <v>277</v>
      </c>
      <c r="B376" s="144" t="s">
        <v>176</v>
      </c>
      <c r="C376" s="145" t="s">
        <v>1014</v>
      </c>
      <c r="D376" s="149">
        <v>770</v>
      </c>
      <c r="E376" s="149" t="s">
        <v>553</v>
      </c>
      <c r="F376" s="150">
        <v>770</v>
      </c>
      <c r="G376" s="147"/>
      <c r="H376" s="1"/>
    </row>
    <row r="377" spans="1:8" ht="15">
      <c r="A377" s="148" t="s">
        <v>597</v>
      </c>
      <c r="B377" s="144" t="s">
        <v>176</v>
      </c>
      <c r="C377" s="145" t="s">
        <v>969</v>
      </c>
      <c r="D377" s="149">
        <v>1478000</v>
      </c>
      <c r="E377" s="149">
        <v>982352.48</v>
      </c>
      <c r="F377" s="150">
        <v>495647.52</v>
      </c>
      <c r="G377" s="147"/>
      <c r="H377" s="1"/>
    </row>
    <row r="378" spans="1:8" ht="15">
      <c r="A378" s="148" t="s">
        <v>276</v>
      </c>
      <c r="B378" s="144" t="s">
        <v>176</v>
      </c>
      <c r="C378" s="145" t="s">
        <v>1104</v>
      </c>
      <c r="D378" s="149">
        <v>1478000</v>
      </c>
      <c r="E378" s="149">
        <v>982352.48</v>
      </c>
      <c r="F378" s="150">
        <v>495647.52</v>
      </c>
      <c r="G378" s="147"/>
      <c r="H378" s="1"/>
    </row>
    <row r="379" spans="1:8" ht="23.25">
      <c r="A379" s="151" t="s">
        <v>1271</v>
      </c>
      <c r="B379" s="144" t="s">
        <v>176</v>
      </c>
      <c r="C379" s="145" t="s">
        <v>1015</v>
      </c>
      <c r="D379" s="149">
        <v>1478000</v>
      </c>
      <c r="E379" s="149">
        <v>982352.48</v>
      </c>
      <c r="F379" s="150">
        <v>495647.52</v>
      </c>
      <c r="G379" s="147"/>
      <c r="H379" s="1"/>
    </row>
    <row r="380" spans="1:8" ht="34.5">
      <c r="A380" s="114" t="s">
        <v>1386</v>
      </c>
      <c r="B380" s="144" t="s">
        <v>176</v>
      </c>
      <c r="C380" s="145" t="s">
        <v>152</v>
      </c>
      <c r="D380" s="149">
        <v>1478000</v>
      </c>
      <c r="E380" s="149">
        <v>982352.48</v>
      </c>
      <c r="F380" s="150">
        <v>495647.52</v>
      </c>
      <c r="G380" s="147"/>
      <c r="H380" s="1"/>
    </row>
    <row r="381" spans="1:8" ht="15">
      <c r="A381" s="148" t="s">
        <v>1358</v>
      </c>
      <c r="B381" s="144" t="s">
        <v>176</v>
      </c>
      <c r="C381" s="145" t="s">
        <v>601</v>
      </c>
      <c r="D381" s="149">
        <v>1478000</v>
      </c>
      <c r="E381" s="149">
        <v>982352.48</v>
      </c>
      <c r="F381" s="150">
        <v>495647.52</v>
      </c>
      <c r="G381" s="147"/>
      <c r="H381" s="1"/>
    </row>
    <row r="382" spans="1:8" ht="15">
      <c r="A382" s="148" t="s">
        <v>441</v>
      </c>
      <c r="B382" s="144" t="s">
        <v>176</v>
      </c>
      <c r="C382" s="145" t="s">
        <v>555</v>
      </c>
      <c r="D382" s="149">
        <v>1478000</v>
      </c>
      <c r="E382" s="149">
        <v>982352.48</v>
      </c>
      <c r="F382" s="150">
        <v>495647.52</v>
      </c>
      <c r="G382" s="147"/>
      <c r="H382" s="1"/>
    </row>
    <row r="383" spans="1:8" ht="15">
      <c r="A383" s="148" t="s">
        <v>180</v>
      </c>
      <c r="B383" s="144" t="s">
        <v>176</v>
      </c>
      <c r="C383" s="145" t="s">
        <v>703</v>
      </c>
      <c r="D383" s="149">
        <v>1478000</v>
      </c>
      <c r="E383" s="149">
        <v>982352.48</v>
      </c>
      <c r="F383" s="150">
        <v>495647.52</v>
      </c>
      <c r="G383" s="147"/>
      <c r="H383" s="1"/>
    </row>
    <row r="384" spans="1:8" ht="23.25">
      <c r="A384" s="148" t="s">
        <v>440</v>
      </c>
      <c r="B384" s="144" t="s">
        <v>176</v>
      </c>
      <c r="C384" s="145" t="s">
        <v>1312</v>
      </c>
      <c r="D384" s="149">
        <v>1478000</v>
      </c>
      <c r="E384" s="149">
        <v>982352.48</v>
      </c>
      <c r="F384" s="150">
        <v>495647.52</v>
      </c>
      <c r="G384" s="147"/>
      <c r="H384" s="1"/>
    </row>
    <row r="385" spans="1:8" ht="23.25">
      <c r="A385" s="143" t="s">
        <v>128</v>
      </c>
      <c r="B385" s="144" t="s">
        <v>176</v>
      </c>
      <c r="C385" s="145" t="s">
        <v>1177</v>
      </c>
      <c r="D385" s="146">
        <v>589609151.92</v>
      </c>
      <c r="E385" s="146">
        <v>390072292</v>
      </c>
      <c r="F385" s="150">
        <v>199536859.92</v>
      </c>
      <c r="G385" s="147"/>
      <c r="H385" s="1"/>
    </row>
    <row r="386" spans="1:8" ht="15">
      <c r="A386" s="148" t="s">
        <v>46</v>
      </c>
      <c r="B386" s="144" t="s">
        <v>176</v>
      </c>
      <c r="C386" s="145" t="s">
        <v>1553</v>
      </c>
      <c r="D386" s="149">
        <v>576417461.92</v>
      </c>
      <c r="E386" s="149">
        <v>387004066</v>
      </c>
      <c r="F386" s="150">
        <v>189413395.92</v>
      </c>
      <c r="G386" s="147"/>
      <c r="H386" s="1"/>
    </row>
    <row r="387" spans="1:8" ht="15">
      <c r="A387" s="148" t="s">
        <v>980</v>
      </c>
      <c r="B387" s="144" t="s">
        <v>176</v>
      </c>
      <c r="C387" s="145" t="s">
        <v>726</v>
      </c>
      <c r="D387" s="149">
        <v>198839722.92</v>
      </c>
      <c r="E387" s="149">
        <v>133528686.96</v>
      </c>
      <c r="F387" s="150">
        <v>65311035.96</v>
      </c>
      <c r="G387" s="147"/>
      <c r="H387" s="1"/>
    </row>
    <row r="388" spans="1:8" ht="34.5">
      <c r="A388" s="114" t="s">
        <v>1016</v>
      </c>
      <c r="B388" s="144" t="s">
        <v>176</v>
      </c>
      <c r="C388" s="145" t="s">
        <v>1017</v>
      </c>
      <c r="D388" s="149">
        <v>198839722.92</v>
      </c>
      <c r="E388" s="149">
        <v>133528686.96</v>
      </c>
      <c r="F388" s="150">
        <v>65311035.96</v>
      </c>
      <c r="G388" s="147"/>
      <c r="H388" s="1"/>
    </row>
    <row r="389" spans="1:8" ht="23.25">
      <c r="A389" s="114" t="s">
        <v>1018</v>
      </c>
      <c r="B389" s="144" t="s">
        <v>176</v>
      </c>
      <c r="C389" s="145" t="s">
        <v>1019</v>
      </c>
      <c r="D389" s="149">
        <v>198839722.92</v>
      </c>
      <c r="E389" s="149">
        <v>133528686.96</v>
      </c>
      <c r="F389" s="150">
        <v>65311035.96</v>
      </c>
      <c r="G389" s="147"/>
      <c r="H389" s="1"/>
    </row>
    <row r="390" spans="1:8" ht="34.5">
      <c r="A390" s="151" t="s">
        <v>829</v>
      </c>
      <c r="B390" s="144" t="s">
        <v>176</v>
      </c>
      <c r="C390" s="145" t="s">
        <v>1020</v>
      </c>
      <c r="D390" s="149">
        <v>64052000</v>
      </c>
      <c r="E390" s="149">
        <v>41024445.16</v>
      </c>
      <c r="F390" s="150">
        <v>23027554.84</v>
      </c>
      <c r="G390" s="147"/>
      <c r="H390" s="1"/>
    </row>
    <row r="391" spans="1:8" ht="23.25">
      <c r="A391" s="148" t="s">
        <v>147</v>
      </c>
      <c r="B391" s="144" t="s">
        <v>176</v>
      </c>
      <c r="C391" s="145" t="s">
        <v>1021</v>
      </c>
      <c r="D391" s="149">
        <v>32622000</v>
      </c>
      <c r="E391" s="149">
        <v>20950456.18</v>
      </c>
      <c r="F391" s="150">
        <v>11671543.82</v>
      </c>
      <c r="G391" s="147"/>
      <c r="H391" s="1"/>
    </row>
    <row r="392" spans="1:8" ht="15">
      <c r="A392" s="148" t="s">
        <v>441</v>
      </c>
      <c r="B392" s="144" t="s">
        <v>176</v>
      </c>
      <c r="C392" s="145" t="s">
        <v>1022</v>
      </c>
      <c r="D392" s="149">
        <v>32622000</v>
      </c>
      <c r="E392" s="149">
        <v>20950456.18</v>
      </c>
      <c r="F392" s="150">
        <v>11671543.82</v>
      </c>
      <c r="G392" s="147"/>
      <c r="H392" s="1"/>
    </row>
    <row r="393" spans="1:8" ht="15">
      <c r="A393" s="148" t="s">
        <v>170</v>
      </c>
      <c r="B393" s="144" t="s">
        <v>176</v>
      </c>
      <c r="C393" s="145" t="s">
        <v>1023</v>
      </c>
      <c r="D393" s="149">
        <v>32622000</v>
      </c>
      <c r="E393" s="149">
        <v>20950456.18</v>
      </c>
      <c r="F393" s="150">
        <v>11671543.82</v>
      </c>
      <c r="G393" s="147"/>
      <c r="H393" s="1"/>
    </row>
    <row r="394" spans="1:8" ht="15">
      <c r="A394" s="148" t="s">
        <v>558</v>
      </c>
      <c r="B394" s="144" t="s">
        <v>176</v>
      </c>
      <c r="C394" s="145" t="s">
        <v>1024</v>
      </c>
      <c r="D394" s="149">
        <v>25283000</v>
      </c>
      <c r="E394" s="149">
        <v>16501603.35</v>
      </c>
      <c r="F394" s="150">
        <v>8781396.65</v>
      </c>
      <c r="G394" s="147"/>
      <c r="H394" s="1"/>
    </row>
    <row r="395" spans="1:8" ht="15">
      <c r="A395" s="148" t="s">
        <v>1108</v>
      </c>
      <c r="B395" s="144" t="s">
        <v>176</v>
      </c>
      <c r="C395" s="145" t="s">
        <v>1025</v>
      </c>
      <c r="D395" s="149">
        <v>7339000</v>
      </c>
      <c r="E395" s="149">
        <v>4448852.83</v>
      </c>
      <c r="F395" s="150">
        <v>2890147.17</v>
      </c>
      <c r="G395" s="147"/>
      <c r="H395" s="1"/>
    </row>
    <row r="396" spans="1:8" ht="23.25">
      <c r="A396" s="148" t="s">
        <v>443</v>
      </c>
      <c r="B396" s="144" t="s">
        <v>176</v>
      </c>
      <c r="C396" s="145" t="s">
        <v>1026</v>
      </c>
      <c r="D396" s="149">
        <v>16108000</v>
      </c>
      <c r="E396" s="149">
        <v>10984458.7</v>
      </c>
      <c r="F396" s="150">
        <v>5123541.3</v>
      </c>
      <c r="G396" s="147"/>
      <c r="H396" s="1"/>
    </row>
    <row r="397" spans="1:8" ht="15">
      <c r="A397" s="148" t="s">
        <v>441</v>
      </c>
      <c r="B397" s="144" t="s">
        <v>176</v>
      </c>
      <c r="C397" s="145" t="s">
        <v>1027</v>
      </c>
      <c r="D397" s="149">
        <v>13482000</v>
      </c>
      <c r="E397" s="149">
        <v>9355475.7</v>
      </c>
      <c r="F397" s="150">
        <v>4126524.3</v>
      </c>
      <c r="G397" s="147"/>
      <c r="H397" s="1"/>
    </row>
    <row r="398" spans="1:8" ht="15">
      <c r="A398" s="148" t="s">
        <v>424</v>
      </c>
      <c r="B398" s="144" t="s">
        <v>176</v>
      </c>
      <c r="C398" s="145" t="s">
        <v>1028</v>
      </c>
      <c r="D398" s="149">
        <v>13482000</v>
      </c>
      <c r="E398" s="149">
        <v>9355475.7</v>
      </c>
      <c r="F398" s="150">
        <v>4126524.3</v>
      </c>
      <c r="G398" s="147"/>
      <c r="H398" s="1"/>
    </row>
    <row r="399" spans="1:8" ht="15">
      <c r="A399" s="148" t="s">
        <v>556</v>
      </c>
      <c r="B399" s="144" t="s">
        <v>176</v>
      </c>
      <c r="C399" s="145" t="s">
        <v>1029</v>
      </c>
      <c r="D399" s="149">
        <v>274000</v>
      </c>
      <c r="E399" s="149">
        <v>271917.45</v>
      </c>
      <c r="F399" s="150">
        <v>2082.55</v>
      </c>
      <c r="G399" s="147"/>
      <c r="H399" s="1"/>
    </row>
    <row r="400" spans="1:8" ht="15">
      <c r="A400" s="148" t="s">
        <v>127</v>
      </c>
      <c r="B400" s="144" t="s">
        <v>176</v>
      </c>
      <c r="C400" s="145" t="s">
        <v>1030</v>
      </c>
      <c r="D400" s="149">
        <v>10207000</v>
      </c>
      <c r="E400" s="149">
        <v>7110767.3</v>
      </c>
      <c r="F400" s="150">
        <v>3096232.7</v>
      </c>
      <c r="G400" s="147"/>
      <c r="H400" s="1"/>
    </row>
    <row r="401" spans="1:8" ht="15">
      <c r="A401" s="148" t="s">
        <v>1354</v>
      </c>
      <c r="B401" s="144" t="s">
        <v>176</v>
      </c>
      <c r="C401" s="145" t="s">
        <v>1031</v>
      </c>
      <c r="D401" s="149">
        <v>1401000</v>
      </c>
      <c r="E401" s="149">
        <v>765439.97</v>
      </c>
      <c r="F401" s="150">
        <v>635560.03</v>
      </c>
      <c r="G401" s="147"/>
      <c r="H401" s="1"/>
    </row>
    <row r="402" spans="1:8" ht="15">
      <c r="A402" s="148" t="s">
        <v>144</v>
      </c>
      <c r="B402" s="144" t="s">
        <v>176</v>
      </c>
      <c r="C402" s="145" t="s">
        <v>1032</v>
      </c>
      <c r="D402" s="149">
        <v>1600000</v>
      </c>
      <c r="E402" s="149">
        <v>1207350.98</v>
      </c>
      <c r="F402" s="150">
        <v>392649.02</v>
      </c>
      <c r="G402" s="147"/>
      <c r="H402" s="1"/>
    </row>
    <row r="403" spans="1:8" ht="15">
      <c r="A403" s="148" t="s">
        <v>587</v>
      </c>
      <c r="B403" s="144" t="s">
        <v>176</v>
      </c>
      <c r="C403" s="145" t="s">
        <v>1033</v>
      </c>
      <c r="D403" s="149">
        <v>2626000</v>
      </c>
      <c r="E403" s="149">
        <v>1628983</v>
      </c>
      <c r="F403" s="150">
        <v>997017</v>
      </c>
      <c r="G403" s="147"/>
      <c r="H403" s="1"/>
    </row>
    <row r="404" spans="1:8" ht="15">
      <c r="A404" s="148" t="s">
        <v>323</v>
      </c>
      <c r="B404" s="144" t="s">
        <v>176</v>
      </c>
      <c r="C404" s="145" t="s">
        <v>243</v>
      </c>
      <c r="D404" s="149">
        <v>32500</v>
      </c>
      <c r="E404" s="149">
        <v>32500</v>
      </c>
      <c r="F404" s="150" t="s">
        <v>553</v>
      </c>
      <c r="G404" s="147"/>
      <c r="H404" s="1"/>
    </row>
    <row r="405" spans="1:8" ht="15">
      <c r="A405" s="148" t="s">
        <v>277</v>
      </c>
      <c r="B405" s="144" t="s">
        <v>176</v>
      </c>
      <c r="C405" s="145" t="s">
        <v>1034</v>
      </c>
      <c r="D405" s="149">
        <v>2593500</v>
      </c>
      <c r="E405" s="149">
        <v>1596483</v>
      </c>
      <c r="F405" s="150">
        <v>997017</v>
      </c>
      <c r="G405" s="147"/>
      <c r="H405" s="1"/>
    </row>
    <row r="406" spans="1:8" ht="45.75">
      <c r="A406" s="148" t="s">
        <v>1035</v>
      </c>
      <c r="B406" s="144" t="s">
        <v>176</v>
      </c>
      <c r="C406" s="145" t="s">
        <v>1036</v>
      </c>
      <c r="D406" s="149">
        <v>14102000</v>
      </c>
      <c r="E406" s="149">
        <v>8163532.67</v>
      </c>
      <c r="F406" s="150">
        <v>5938467.33</v>
      </c>
      <c r="G406" s="147"/>
      <c r="H406" s="1"/>
    </row>
    <row r="407" spans="1:8" ht="15">
      <c r="A407" s="148" t="s">
        <v>441</v>
      </c>
      <c r="B407" s="144" t="s">
        <v>176</v>
      </c>
      <c r="C407" s="145" t="s">
        <v>1037</v>
      </c>
      <c r="D407" s="149">
        <v>14102000</v>
      </c>
      <c r="E407" s="149">
        <v>8163532.67</v>
      </c>
      <c r="F407" s="150">
        <v>5938467.33</v>
      </c>
      <c r="G407" s="147"/>
      <c r="H407" s="1"/>
    </row>
    <row r="408" spans="1:8" ht="15">
      <c r="A408" s="148" t="s">
        <v>1308</v>
      </c>
      <c r="B408" s="144" t="s">
        <v>176</v>
      </c>
      <c r="C408" s="145" t="s">
        <v>1038</v>
      </c>
      <c r="D408" s="149">
        <v>14102000</v>
      </c>
      <c r="E408" s="149">
        <v>8163532.67</v>
      </c>
      <c r="F408" s="150">
        <v>5938467.33</v>
      </c>
      <c r="G408" s="147"/>
      <c r="H408" s="1"/>
    </row>
    <row r="409" spans="1:8" ht="23.25">
      <c r="A409" s="148" t="s">
        <v>1198</v>
      </c>
      <c r="B409" s="144" t="s">
        <v>176</v>
      </c>
      <c r="C409" s="145" t="s">
        <v>1039</v>
      </c>
      <c r="D409" s="149">
        <v>14102000</v>
      </c>
      <c r="E409" s="149">
        <v>8163532.67</v>
      </c>
      <c r="F409" s="150">
        <v>5938467.33</v>
      </c>
      <c r="G409" s="147"/>
      <c r="H409" s="1"/>
    </row>
    <row r="410" spans="1:8" ht="23.25">
      <c r="A410" s="148" t="s">
        <v>557</v>
      </c>
      <c r="B410" s="144" t="s">
        <v>176</v>
      </c>
      <c r="C410" s="145" t="s">
        <v>1040</v>
      </c>
      <c r="D410" s="149">
        <v>1006000</v>
      </c>
      <c r="E410" s="149">
        <v>856855.89</v>
      </c>
      <c r="F410" s="150">
        <v>149144.11</v>
      </c>
      <c r="G410" s="147"/>
      <c r="H410" s="1"/>
    </row>
    <row r="411" spans="1:8" ht="15">
      <c r="A411" s="148" t="s">
        <v>441</v>
      </c>
      <c r="B411" s="144" t="s">
        <v>176</v>
      </c>
      <c r="C411" s="145" t="s">
        <v>1041</v>
      </c>
      <c r="D411" s="149">
        <v>1006000</v>
      </c>
      <c r="E411" s="149">
        <v>856855.89</v>
      </c>
      <c r="F411" s="150">
        <v>149144.11</v>
      </c>
      <c r="G411" s="147"/>
      <c r="H411" s="1"/>
    </row>
    <row r="412" spans="1:8" ht="15">
      <c r="A412" s="148" t="s">
        <v>413</v>
      </c>
      <c r="B412" s="144" t="s">
        <v>176</v>
      </c>
      <c r="C412" s="145" t="s">
        <v>1042</v>
      </c>
      <c r="D412" s="149">
        <v>1006000</v>
      </c>
      <c r="E412" s="149">
        <v>856855.89</v>
      </c>
      <c r="F412" s="150">
        <v>149144.11</v>
      </c>
      <c r="G412" s="147"/>
      <c r="H412" s="1"/>
    </row>
    <row r="413" spans="1:8" ht="15">
      <c r="A413" s="148" t="s">
        <v>822</v>
      </c>
      <c r="B413" s="144" t="s">
        <v>176</v>
      </c>
      <c r="C413" s="145" t="s">
        <v>1043</v>
      </c>
      <c r="D413" s="149">
        <v>214000</v>
      </c>
      <c r="E413" s="149">
        <v>69141.72</v>
      </c>
      <c r="F413" s="150">
        <v>144858.28</v>
      </c>
      <c r="G413" s="147"/>
      <c r="H413" s="1"/>
    </row>
    <row r="414" spans="1:8" ht="15">
      <c r="A414" s="148" t="s">
        <v>441</v>
      </c>
      <c r="B414" s="144" t="s">
        <v>176</v>
      </c>
      <c r="C414" s="145" t="s">
        <v>1044</v>
      </c>
      <c r="D414" s="149">
        <v>214000</v>
      </c>
      <c r="E414" s="149">
        <v>69141.72</v>
      </c>
      <c r="F414" s="150">
        <v>144858.28</v>
      </c>
      <c r="G414" s="147"/>
      <c r="H414" s="1"/>
    </row>
    <row r="415" spans="1:8" ht="15">
      <c r="A415" s="148" t="s">
        <v>413</v>
      </c>
      <c r="B415" s="144" t="s">
        <v>176</v>
      </c>
      <c r="C415" s="145" t="s">
        <v>1045</v>
      </c>
      <c r="D415" s="149">
        <v>214000</v>
      </c>
      <c r="E415" s="149">
        <v>69141.72</v>
      </c>
      <c r="F415" s="150">
        <v>144858.28</v>
      </c>
      <c r="G415" s="147"/>
      <c r="H415" s="1"/>
    </row>
    <row r="416" spans="1:8" ht="34.5">
      <c r="A416" s="114" t="s">
        <v>1046</v>
      </c>
      <c r="B416" s="144" t="s">
        <v>176</v>
      </c>
      <c r="C416" s="145" t="s">
        <v>1047</v>
      </c>
      <c r="D416" s="149">
        <v>16840000</v>
      </c>
      <c r="E416" s="149">
        <v>8414771.64</v>
      </c>
      <c r="F416" s="150">
        <v>8425228.36</v>
      </c>
      <c r="G416" s="147"/>
      <c r="H416" s="1"/>
    </row>
    <row r="417" spans="1:8" ht="23.25">
      <c r="A417" s="148" t="s">
        <v>443</v>
      </c>
      <c r="B417" s="144" t="s">
        <v>176</v>
      </c>
      <c r="C417" s="145" t="s">
        <v>1048</v>
      </c>
      <c r="D417" s="149">
        <v>16840000</v>
      </c>
      <c r="E417" s="149">
        <v>8414771.64</v>
      </c>
      <c r="F417" s="150">
        <v>8425228.36</v>
      </c>
      <c r="G417" s="147"/>
      <c r="H417" s="1"/>
    </row>
    <row r="418" spans="1:8" ht="15">
      <c r="A418" s="148" t="s">
        <v>587</v>
      </c>
      <c r="B418" s="144" t="s">
        <v>176</v>
      </c>
      <c r="C418" s="145" t="s">
        <v>1049</v>
      </c>
      <c r="D418" s="149">
        <v>16840000</v>
      </c>
      <c r="E418" s="149">
        <v>8414771.64</v>
      </c>
      <c r="F418" s="150">
        <v>8425228.36</v>
      </c>
      <c r="G418" s="147"/>
      <c r="H418" s="1"/>
    </row>
    <row r="419" spans="1:8" ht="15">
      <c r="A419" s="148" t="s">
        <v>277</v>
      </c>
      <c r="B419" s="144" t="s">
        <v>176</v>
      </c>
      <c r="C419" s="145" t="s">
        <v>1050</v>
      </c>
      <c r="D419" s="149">
        <v>16840000</v>
      </c>
      <c r="E419" s="149">
        <v>8414771.64</v>
      </c>
      <c r="F419" s="150">
        <v>8425228.36</v>
      </c>
      <c r="G419" s="147"/>
      <c r="H419" s="1"/>
    </row>
    <row r="420" spans="1:8" s="9" customFormat="1" ht="23.25">
      <c r="A420" s="152" t="s">
        <v>1423</v>
      </c>
      <c r="B420" s="153" t="s">
        <v>176</v>
      </c>
      <c r="C420" s="154" t="s">
        <v>244</v>
      </c>
      <c r="D420" s="155">
        <v>178500</v>
      </c>
      <c r="E420" s="155">
        <v>37857</v>
      </c>
      <c r="F420" s="156">
        <v>140643</v>
      </c>
      <c r="G420" s="157"/>
      <c r="H420" s="8"/>
    </row>
    <row r="421" spans="1:8" ht="23.25">
      <c r="A421" s="148" t="s">
        <v>443</v>
      </c>
      <c r="B421" s="144" t="s">
        <v>176</v>
      </c>
      <c r="C421" s="145" t="s">
        <v>245</v>
      </c>
      <c r="D421" s="149">
        <v>178500</v>
      </c>
      <c r="E421" s="149">
        <v>37857</v>
      </c>
      <c r="F421" s="150">
        <v>140643</v>
      </c>
      <c r="G421" s="147"/>
      <c r="H421" s="1"/>
    </row>
    <row r="422" spans="1:8" ht="15">
      <c r="A422" s="148" t="s">
        <v>441</v>
      </c>
      <c r="B422" s="144" t="s">
        <v>176</v>
      </c>
      <c r="C422" s="145" t="s">
        <v>246</v>
      </c>
      <c r="D422" s="149">
        <v>178500</v>
      </c>
      <c r="E422" s="149">
        <v>37857</v>
      </c>
      <c r="F422" s="150">
        <v>140643</v>
      </c>
      <c r="G422" s="147"/>
      <c r="H422" s="1"/>
    </row>
    <row r="423" spans="1:8" ht="15">
      <c r="A423" s="148" t="s">
        <v>424</v>
      </c>
      <c r="B423" s="144" t="s">
        <v>176</v>
      </c>
      <c r="C423" s="145" t="s">
        <v>247</v>
      </c>
      <c r="D423" s="149">
        <v>178500</v>
      </c>
      <c r="E423" s="149">
        <v>37857</v>
      </c>
      <c r="F423" s="150">
        <v>140643</v>
      </c>
      <c r="G423" s="147"/>
      <c r="H423" s="1"/>
    </row>
    <row r="424" spans="1:8" ht="15">
      <c r="A424" s="148" t="s">
        <v>1354</v>
      </c>
      <c r="B424" s="144" t="s">
        <v>176</v>
      </c>
      <c r="C424" s="145" t="s">
        <v>1052</v>
      </c>
      <c r="D424" s="149">
        <v>2996800</v>
      </c>
      <c r="E424" s="149">
        <v>2682011.88</v>
      </c>
      <c r="F424" s="150">
        <v>314788.12</v>
      </c>
      <c r="G424" s="147"/>
      <c r="H424" s="1"/>
    </row>
    <row r="425" spans="1:8" ht="15">
      <c r="A425" s="114" t="s">
        <v>1051</v>
      </c>
      <c r="B425" s="144" t="s">
        <v>176</v>
      </c>
      <c r="C425" s="145" t="s">
        <v>1053</v>
      </c>
      <c r="D425" s="149">
        <v>2752800</v>
      </c>
      <c r="E425" s="149">
        <v>2505085.88</v>
      </c>
      <c r="F425" s="150">
        <v>247714.12</v>
      </c>
      <c r="G425" s="147"/>
      <c r="H425" s="1"/>
    </row>
    <row r="426" spans="1:8" ht="23.25">
      <c r="A426" s="148" t="s">
        <v>443</v>
      </c>
      <c r="B426" s="144" t="s">
        <v>176</v>
      </c>
      <c r="C426" s="145" t="s">
        <v>1054</v>
      </c>
      <c r="D426" s="149">
        <v>1783800</v>
      </c>
      <c r="E426" s="149">
        <v>1570507.88</v>
      </c>
      <c r="F426" s="150">
        <v>213292.12</v>
      </c>
      <c r="G426" s="147"/>
      <c r="H426" s="1"/>
    </row>
    <row r="427" spans="1:8" ht="15">
      <c r="A427" s="148" t="s">
        <v>441</v>
      </c>
      <c r="B427" s="144" t="s">
        <v>176</v>
      </c>
      <c r="C427" s="145" t="s">
        <v>1055</v>
      </c>
      <c r="D427" s="149">
        <v>1783800</v>
      </c>
      <c r="E427" s="149">
        <v>1570507.88</v>
      </c>
      <c r="F427" s="150">
        <v>213292.12</v>
      </c>
      <c r="G427" s="147"/>
      <c r="H427" s="1"/>
    </row>
    <row r="428" spans="1:8" ht="15">
      <c r="A428" s="148" t="s">
        <v>424</v>
      </c>
      <c r="B428" s="144" t="s">
        <v>176</v>
      </c>
      <c r="C428" s="145" t="s">
        <v>1056</v>
      </c>
      <c r="D428" s="149">
        <v>487000</v>
      </c>
      <c r="E428" s="149">
        <v>281349</v>
      </c>
      <c r="F428" s="150">
        <v>205651</v>
      </c>
      <c r="G428" s="147"/>
      <c r="H428" s="1"/>
    </row>
    <row r="429" spans="1:8" ht="15">
      <c r="A429" s="148" t="s">
        <v>1354</v>
      </c>
      <c r="B429" s="144" t="s">
        <v>176</v>
      </c>
      <c r="C429" s="145" t="s">
        <v>1057</v>
      </c>
      <c r="D429" s="149">
        <v>1296800</v>
      </c>
      <c r="E429" s="149">
        <v>1289158.88</v>
      </c>
      <c r="F429" s="150">
        <v>7641.12</v>
      </c>
      <c r="G429" s="147"/>
      <c r="H429" s="1"/>
    </row>
    <row r="430" spans="1:8" ht="15">
      <c r="A430" s="148" t="s">
        <v>144</v>
      </c>
      <c r="B430" s="144" t="s">
        <v>176</v>
      </c>
      <c r="C430" s="145" t="s">
        <v>1058</v>
      </c>
      <c r="D430" s="149">
        <v>969000</v>
      </c>
      <c r="E430" s="149">
        <v>934578</v>
      </c>
      <c r="F430" s="150">
        <v>34422</v>
      </c>
      <c r="G430" s="147"/>
      <c r="H430" s="1"/>
    </row>
    <row r="431" spans="1:8" ht="15">
      <c r="A431" s="148" t="s">
        <v>587</v>
      </c>
      <c r="B431" s="144" t="s">
        <v>176</v>
      </c>
      <c r="C431" s="145" t="s">
        <v>1059</v>
      </c>
      <c r="D431" s="149">
        <v>33000</v>
      </c>
      <c r="E431" s="149">
        <v>21890</v>
      </c>
      <c r="F431" s="150">
        <v>11110</v>
      </c>
      <c r="G431" s="147"/>
      <c r="H431" s="1"/>
    </row>
    <row r="432" spans="1:8" ht="15">
      <c r="A432" s="148" t="s">
        <v>323</v>
      </c>
      <c r="B432" s="144" t="s">
        <v>176</v>
      </c>
      <c r="C432" s="145" t="s">
        <v>1060</v>
      </c>
      <c r="D432" s="149">
        <v>936000</v>
      </c>
      <c r="E432" s="149">
        <v>912688</v>
      </c>
      <c r="F432" s="150">
        <v>23312</v>
      </c>
      <c r="G432" s="147"/>
      <c r="H432" s="1"/>
    </row>
    <row r="433" spans="1:8" ht="15">
      <c r="A433" s="148" t="s">
        <v>277</v>
      </c>
      <c r="B433" s="144" t="s">
        <v>176</v>
      </c>
      <c r="C433" s="145" t="s">
        <v>1061</v>
      </c>
      <c r="D433" s="149">
        <v>244000</v>
      </c>
      <c r="E433" s="149">
        <v>176926</v>
      </c>
      <c r="F433" s="150">
        <v>67074</v>
      </c>
      <c r="G433" s="147"/>
      <c r="H433" s="1"/>
    </row>
    <row r="434" spans="1:8" ht="15">
      <c r="A434" s="148" t="s">
        <v>1550</v>
      </c>
      <c r="B434" s="144" t="s">
        <v>176</v>
      </c>
      <c r="C434" s="145" t="s">
        <v>1062</v>
      </c>
      <c r="D434" s="149">
        <v>244000</v>
      </c>
      <c r="E434" s="149">
        <v>176926</v>
      </c>
      <c r="F434" s="150">
        <v>67074</v>
      </c>
      <c r="G434" s="147"/>
      <c r="H434" s="1"/>
    </row>
    <row r="435" spans="1:8" ht="15">
      <c r="A435" s="148" t="s">
        <v>441</v>
      </c>
      <c r="B435" s="144" t="s">
        <v>176</v>
      </c>
      <c r="C435" s="145" t="s">
        <v>1063</v>
      </c>
      <c r="D435" s="149">
        <v>244000</v>
      </c>
      <c r="E435" s="149">
        <v>176926</v>
      </c>
      <c r="F435" s="150">
        <v>67074</v>
      </c>
      <c r="G435" s="147"/>
      <c r="H435" s="1"/>
    </row>
    <row r="436" spans="1:8" ht="23.25">
      <c r="A436" s="148" t="s">
        <v>1198</v>
      </c>
      <c r="B436" s="144" t="s">
        <v>176</v>
      </c>
      <c r="C436" s="145" t="s">
        <v>1064</v>
      </c>
      <c r="D436" s="149">
        <v>244000</v>
      </c>
      <c r="E436" s="149">
        <v>176926</v>
      </c>
      <c r="F436" s="150">
        <v>67074</v>
      </c>
      <c r="G436" s="147"/>
      <c r="H436" s="1"/>
    </row>
    <row r="437" spans="1:8" ht="45.75">
      <c r="A437" s="151" t="s">
        <v>248</v>
      </c>
      <c r="B437" s="144" t="s">
        <v>176</v>
      </c>
      <c r="C437" s="145" t="s">
        <v>249</v>
      </c>
      <c r="D437" s="149">
        <v>4371000</v>
      </c>
      <c r="E437" s="149">
        <v>2840305.45</v>
      </c>
      <c r="F437" s="150">
        <v>1530694.55</v>
      </c>
      <c r="G437" s="147"/>
      <c r="H437" s="1"/>
    </row>
    <row r="438" spans="1:8" s="9" customFormat="1" ht="23.25">
      <c r="A438" s="158" t="s">
        <v>443</v>
      </c>
      <c r="B438" s="153" t="s">
        <v>176</v>
      </c>
      <c r="C438" s="154" t="s">
        <v>250</v>
      </c>
      <c r="D438" s="155">
        <v>1427000</v>
      </c>
      <c r="E438" s="155">
        <v>161408.27</v>
      </c>
      <c r="F438" s="156">
        <v>1265591.73</v>
      </c>
      <c r="G438" s="157"/>
      <c r="H438" s="8"/>
    </row>
    <row r="439" spans="1:8" ht="15">
      <c r="A439" s="148" t="s">
        <v>441</v>
      </c>
      <c r="B439" s="144" t="s">
        <v>176</v>
      </c>
      <c r="C439" s="145" t="s">
        <v>251</v>
      </c>
      <c r="D439" s="149">
        <v>827012.14</v>
      </c>
      <c r="E439" s="149" t="s">
        <v>553</v>
      </c>
      <c r="F439" s="150">
        <v>827012.14</v>
      </c>
      <c r="G439" s="147"/>
      <c r="H439" s="1"/>
    </row>
    <row r="440" spans="1:8" ht="15">
      <c r="A440" s="148" t="s">
        <v>424</v>
      </c>
      <c r="B440" s="144" t="s">
        <v>176</v>
      </c>
      <c r="C440" s="145" t="s">
        <v>252</v>
      </c>
      <c r="D440" s="149">
        <v>827012.14</v>
      </c>
      <c r="E440" s="149" t="s">
        <v>553</v>
      </c>
      <c r="F440" s="150">
        <v>827012.14</v>
      </c>
      <c r="G440" s="147"/>
      <c r="H440" s="1"/>
    </row>
    <row r="441" spans="1:8" ht="15">
      <c r="A441" s="148" t="s">
        <v>144</v>
      </c>
      <c r="B441" s="144" t="s">
        <v>176</v>
      </c>
      <c r="C441" s="145" t="s">
        <v>253</v>
      </c>
      <c r="D441" s="149">
        <v>827012.14</v>
      </c>
      <c r="E441" s="149" t="s">
        <v>553</v>
      </c>
      <c r="F441" s="150">
        <v>827012.14</v>
      </c>
      <c r="G441" s="147"/>
      <c r="H441" s="1"/>
    </row>
    <row r="442" spans="1:8" ht="15">
      <c r="A442" s="148" t="s">
        <v>587</v>
      </c>
      <c r="B442" s="144" t="s">
        <v>176</v>
      </c>
      <c r="C442" s="145" t="s">
        <v>254</v>
      </c>
      <c r="D442" s="149">
        <v>599987.86</v>
      </c>
      <c r="E442" s="149">
        <v>161408.27</v>
      </c>
      <c r="F442" s="150">
        <v>438579.59</v>
      </c>
      <c r="G442" s="147"/>
      <c r="H442" s="1"/>
    </row>
    <row r="443" spans="1:8" ht="15">
      <c r="A443" s="148" t="s">
        <v>323</v>
      </c>
      <c r="B443" s="144" t="s">
        <v>176</v>
      </c>
      <c r="C443" s="145" t="s">
        <v>255</v>
      </c>
      <c r="D443" s="149">
        <v>223478.62</v>
      </c>
      <c r="E443" s="149">
        <v>149209.47</v>
      </c>
      <c r="F443" s="150">
        <v>74269.15</v>
      </c>
      <c r="G443" s="147"/>
      <c r="H443" s="1"/>
    </row>
    <row r="444" spans="1:8" ht="15">
      <c r="A444" s="148" t="s">
        <v>277</v>
      </c>
      <c r="B444" s="144" t="s">
        <v>176</v>
      </c>
      <c r="C444" s="145" t="s">
        <v>256</v>
      </c>
      <c r="D444" s="149">
        <v>376509.24</v>
      </c>
      <c r="E444" s="149">
        <v>12198.8</v>
      </c>
      <c r="F444" s="150">
        <v>364310.44</v>
      </c>
      <c r="G444" s="147"/>
      <c r="H444" s="1"/>
    </row>
    <row r="445" spans="1:8" ht="34.5">
      <c r="A445" s="148" t="s">
        <v>1366</v>
      </c>
      <c r="B445" s="144" t="s">
        <v>176</v>
      </c>
      <c r="C445" s="145" t="s">
        <v>257</v>
      </c>
      <c r="D445" s="149">
        <v>2944000</v>
      </c>
      <c r="E445" s="149">
        <v>2678897.18</v>
      </c>
      <c r="F445" s="150">
        <v>265102.82</v>
      </c>
      <c r="G445" s="147"/>
      <c r="H445" s="1"/>
    </row>
    <row r="446" spans="1:8" ht="15">
      <c r="A446" s="148" t="s">
        <v>441</v>
      </c>
      <c r="B446" s="144" t="s">
        <v>176</v>
      </c>
      <c r="C446" s="145" t="s">
        <v>258</v>
      </c>
      <c r="D446" s="149">
        <v>655463.62</v>
      </c>
      <c r="E446" s="149">
        <v>398900</v>
      </c>
      <c r="F446" s="150">
        <v>256563.62</v>
      </c>
      <c r="G446" s="147"/>
      <c r="H446" s="1"/>
    </row>
    <row r="447" spans="1:8" ht="15">
      <c r="A447" s="148" t="s">
        <v>424</v>
      </c>
      <c r="B447" s="144" t="s">
        <v>176</v>
      </c>
      <c r="C447" s="145" t="s">
        <v>259</v>
      </c>
      <c r="D447" s="149">
        <v>655463.62</v>
      </c>
      <c r="E447" s="149">
        <v>398900</v>
      </c>
      <c r="F447" s="150">
        <v>256563.62</v>
      </c>
      <c r="G447" s="147"/>
      <c r="H447" s="1"/>
    </row>
    <row r="448" spans="1:8" ht="15">
      <c r="A448" s="148" t="s">
        <v>144</v>
      </c>
      <c r="B448" s="144" t="s">
        <v>176</v>
      </c>
      <c r="C448" s="145" t="s">
        <v>260</v>
      </c>
      <c r="D448" s="149">
        <v>655463.62</v>
      </c>
      <c r="E448" s="149">
        <v>398900</v>
      </c>
      <c r="F448" s="150">
        <v>256563.62</v>
      </c>
      <c r="G448" s="147"/>
      <c r="H448" s="1"/>
    </row>
    <row r="449" spans="1:8" ht="15">
      <c r="A449" s="148" t="s">
        <v>587</v>
      </c>
      <c r="B449" s="144" t="s">
        <v>176</v>
      </c>
      <c r="C449" s="145" t="s">
        <v>261</v>
      </c>
      <c r="D449" s="149">
        <v>2288536.38</v>
      </c>
      <c r="E449" s="149">
        <v>2279997.18</v>
      </c>
      <c r="F449" s="150">
        <v>8539.2</v>
      </c>
      <c r="G449" s="147"/>
      <c r="H449" s="1"/>
    </row>
    <row r="450" spans="1:8" ht="15">
      <c r="A450" s="148" t="s">
        <v>323</v>
      </c>
      <c r="B450" s="144" t="s">
        <v>176</v>
      </c>
      <c r="C450" s="145" t="s">
        <v>262</v>
      </c>
      <c r="D450" s="149">
        <v>2288536.38</v>
      </c>
      <c r="E450" s="149">
        <v>2279997.18</v>
      </c>
      <c r="F450" s="150">
        <v>8539.2</v>
      </c>
      <c r="G450" s="147"/>
      <c r="H450" s="1"/>
    </row>
    <row r="451" spans="1:8" ht="34.5">
      <c r="A451" s="151" t="s">
        <v>263</v>
      </c>
      <c r="B451" s="144" t="s">
        <v>176</v>
      </c>
      <c r="C451" s="145" t="s">
        <v>264</v>
      </c>
      <c r="D451" s="149">
        <v>15444422.92</v>
      </c>
      <c r="E451" s="149">
        <v>15444422.92</v>
      </c>
      <c r="F451" s="150" t="s">
        <v>553</v>
      </c>
      <c r="G451" s="147"/>
      <c r="H451" s="1"/>
    </row>
    <row r="452" spans="1:8" ht="34.5">
      <c r="A452" s="148" t="s">
        <v>1366</v>
      </c>
      <c r="B452" s="144" t="s">
        <v>176</v>
      </c>
      <c r="C452" s="145" t="s">
        <v>265</v>
      </c>
      <c r="D452" s="149">
        <v>15444422.92</v>
      </c>
      <c r="E452" s="149">
        <v>15444422.92</v>
      </c>
      <c r="F452" s="150" t="s">
        <v>553</v>
      </c>
      <c r="G452" s="147"/>
      <c r="H452" s="1"/>
    </row>
    <row r="453" spans="1:8" ht="15">
      <c r="A453" s="148" t="s">
        <v>587</v>
      </c>
      <c r="B453" s="144" t="s">
        <v>176</v>
      </c>
      <c r="C453" s="145" t="s">
        <v>266</v>
      </c>
      <c r="D453" s="149">
        <v>15444422.92</v>
      </c>
      <c r="E453" s="149">
        <v>15444422.92</v>
      </c>
      <c r="F453" s="150" t="s">
        <v>553</v>
      </c>
      <c r="G453" s="147"/>
      <c r="H453" s="1"/>
    </row>
    <row r="454" spans="1:8" ht="15">
      <c r="A454" s="148" t="s">
        <v>323</v>
      </c>
      <c r="B454" s="144" t="s">
        <v>176</v>
      </c>
      <c r="C454" s="145" t="s">
        <v>267</v>
      </c>
      <c r="D454" s="149">
        <v>15444422.92</v>
      </c>
      <c r="E454" s="149">
        <v>15444422.92</v>
      </c>
      <c r="F454" s="150" t="s">
        <v>553</v>
      </c>
      <c r="G454" s="147"/>
      <c r="H454" s="1"/>
    </row>
    <row r="455" spans="1:8" ht="79.5">
      <c r="A455" s="151" t="s">
        <v>589</v>
      </c>
      <c r="B455" s="144" t="s">
        <v>176</v>
      </c>
      <c r="C455" s="145" t="s">
        <v>1481</v>
      </c>
      <c r="D455" s="149">
        <v>8000000</v>
      </c>
      <c r="E455" s="149">
        <v>2220098.61</v>
      </c>
      <c r="F455" s="150">
        <v>5779901.39</v>
      </c>
      <c r="G455" s="147"/>
      <c r="H455" s="1"/>
    </row>
    <row r="456" spans="1:8" ht="34.5">
      <c r="A456" s="114" t="s">
        <v>590</v>
      </c>
      <c r="B456" s="144" t="s">
        <v>176</v>
      </c>
      <c r="C456" s="145" t="s">
        <v>1482</v>
      </c>
      <c r="D456" s="149">
        <v>8000000</v>
      </c>
      <c r="E456" s="149">
        <v>2220098.61</v>
      </c>
      <c r="F456" s="150">
        <v>5779901.39</v>
      </c>
      <c r="G456" s="147"/>
      <c r="H456" s="1"/>
    </row>
    <row r="457" spans="1:8" ht="15">
      <c r="A457" s="151" t="s">
        <v>591</v>
      </c>
      <c r="B457" s="144" t="s">
        <v>176</v>
      </c>
      <c r="C457" s="145" t="s">
        <v>1483</v>
      </c>
      <c r="D457" s="149">
        <v>8000000</v>
      </c>
      <c r="E457" s="149">
        <v>2220098.61</v>
      </c>
      <c r="F457" s="150">
        <v>5779901.39</v>
      </c>
      <c r="G457" s="147"/>
      <c r="H457" s="1"/>
    </row>
    <row r="458" spans="1:8" ht="57">
      <c r="A458" s="114" t="s">
        <v>1065</v>
      </c>
      <c r="B458" s="144" t="s">
        <v>176</v>
      </c>
      <c r="C458" s="145" t="s">
        <v>1333</v>
      </c>
      <c r="D458" s="149">
        <v>86957000</v>
      </c>
      <c r="E458" s="149">
        <v>60864774.3</v>
      </c>
      <c r="F458" s="150">
        <v>26092225.7</v>
      </c>
      <c r="G458" s="147"/>
      <c r="H458" s="1"/>
    </row>
    <row r="459" spans="1:8" ht="23.25">
      <c r="A459" s="148" t="s">
        <v>147</v>
      </c>
      <c r="B459" s="144" t="s">
        <v>176</v>
      </c>
      <c r="C459" s="145" t="s">
        <v>1097</v>
      </c>
      <c r="D459" s="149">
        <v>65018500</v>
      </c>
      <c r="E459" s="149">
        <v>45678326.87</v>
      </c>
      <c r="F459" s="150">
        <v>19340173.13</v>
      </c>
      <c r="G459" s="147"/>
      <c r="H459" s="1"/>
    </row>
    <row r="460" spans="1:8" ht="15">
      <c r="A460" s="148" t="s">
        <v>441</v>
      </c>
      <c r="B460" s="144" t="s">
        <v>176</v>
      </c>
      <c r="C460" s="145" t="s">
        <v>604</v>
      </c>
      <c r="D460" s="149">
        <v>65018500</v>
      </c>
      <c r="E460" s="149">
        <v>45678326.87</v>
      </c>
      <c r="F460" s="150">
        <v>19340173.13</v>
      </c>
      <c r="G460" s="147"/>
      <c r="H460" s="1"/>
    </row>
    <row r="461" spans="1:8" ht="15">
      <c r="A461" s="148" t="s">
        <v>170</v>
      </c>
      <c r="B461" s="144" t="s">
        <v>176</v>
      </c>
      <c r="C461" s="145" t="s">
        <v>1360</v>
      </c>
      <c r="D461" s="149">
        <v>65018500</v>
      </c>
      <c r="E461" s="149">
        <v>45678326.87</v>
      </c>
      <c r="F461" s="150">
        <v>19340173.13</v>
      </c>
      <c r="G461" s="147"/>
      <c r="H461" s="1"/>
    </row>
    <row r="462" spans="1:8" ht="15">
      <c r="A462" s="148" t="s">
        <v>558</v>
      </c>
      <c r="B462" s="144" t="s">
        <v>176</v>
      </c>
      <c r="C462" s="145" t="s">
        <v>1180</v>
      </c>
      <c r="D462" s="149">
        <v>49940000</v>
      </c>
      <c r="E462" s="149">
        <v>35733506.84</v>
      </c>
      <c r="F462" s="150">
        <v>14206493.16</v>
      </c>
      <c r="G462" s="147"/>
      <c r="H462" s="1"/>
    </row>
    <row r="463" spans="1:8" ht="15">
      <c r="A463" s="148" t="s">
        <v>1108</v>
      </c>
      <c r="B463" s="144" t="s">
        <v>176</v>
      </c>
      <c r="C463" s="145" t="s">
        <v>568</v>
      </c>
      <c r="D463" s="149">
        <v>15078500</v>
      </c>
      <c r="E463" s="149">
        <v>9944820.03</v>
      </c>
      <c r="F463" s="150">
        <v>5133679.97</v>
      </c>
      <c r="G463" s="147"/>
      <c r="H463" s="1"/>
    </row>
    <row r="464" spans="1:8" ht="23.25">
      <c r="A464" s="148" t="s">
        <v>443</v>
      </c>
      <c r="B464" s="144" t="s">
        <v>176</v>
      </c>
      <c r="C464" s="145" t="s">
        <v>711</v>
      </c>
      <c r="D464" s="149">
        <v>730700</v>
      </c>
      <c r="E464" s="149">
        <v>730700</v>
      </c>
      <c r="F464" s="150" t="s">
        <v>553</v>
      </c>
      <c r="G464" s="147"/>
      <c r="H464" s="1"/>
    </row>
    <row r="465" spans="1:8" ht="15">
      <c r="A465" s="148" t="s">
        <v>587</v>
      </c>
      <c r="B465" s="144" t="s">
        <v>176</v>
      </c>
      <c r="C465" s="145" t="s">
        <v>159</v>
      </c>
      <c r="D465" s="149">
        <v>730700</v>
      </c>
      <c r="E465" s="149">
        <v>730700</v>
      </c>
      <c r="F465" s="150" t="s">
        <v>553</v>
      </c>
      <c r="G465" s="147"/>
      <c r="H465" s="1"/>
    </row>
    <row r="466" spans="1:8" ht="15">
      <c r="A466" s="148" t="s">
        <v>323</v>
      </c>
      <c r="B466" s="144" t="s">
        <v>176</v>
      </c>
      <c r="C466" s="145" t="s">
        <v>562</v>
      </c>
      <c r="D466" s="149">
        <v>580380</v>
      </c>
      <c r="E466" s="149">
        <v>580380</v>
      </c>
      <c r="F466" s="150" t="s">
        <v>553</v>
      </c>
      <c r="G466" s="147"/>
      <c r="H466" s="1"/>
    </row>
    <row r="467" spans="1:8" ht="15">
      <c r="A467" s="148" t="s">
        <v>277</v>
      </c>
      <c r="B467" s="144" t="s">
        <v>176</v>
      </c>
      <c r="C467" s="145" t="s">
        <v>1555</v>
      </c>
      <c r="D467" s="149">
        <v>150320</v>
      </c>
      <c r="E467" s="149">
        <v>150320</v>
      </c>
      <c r="F467" s="150" t="s">
        <v>553</v>
      </c>
      <c r="G467" s="147"/>
      <c r="H467" s="1"/>
    </row>
    <row r="468" spans="1:8" ht="45.75">
      <c r="A468" s="148" t="s">
        <v>1035</v>
      </c>
      <c r="B468" s="144" t="s">
        <v>176</v>
      </c>
      <c r="C468" s="145" t="s">
        <v>431</v>
      </c>
      <c r="D468" s="149">
        <v>20956000</v>
      </c>
      <c r="E468" s="149">
        <v>14203947.43</v>
      </c>
      <c r="F468" s="150">
        <v>6752052.57</v>
      </c>
      <c r="G468" s="147"/>
      <c r="H468" s="1"/>
    </row>
    <row r="469" spans="1:8" ht="15">
      <c r="A469" s="148" t="s">
        <v>441</v>
      </c>
      <c r="B469" s="144" t="s">
        <v>176</v>
      </c>
      <c r="C469" s="145" t="s">
        <v>982</v>
      </c>
      <c r="D469" s="149">
        <v>20956000</v>
      </c>
      <c r="E469" s="149">
        <v>14203947.43</v>
      </c>
      <c r="F469" s="150">
        <v>6752052.57</v>
      </c>
      <c r="G469" s="147"/>
      <c r="H469" s="1"/>
    </row>
    <row r="470" spans="1:8" ht="15">
      <c r="A470" s="148" t="s">
        <v>1308</v>
      </c>
      <c r="B470" s="144" t="s">
        <v>176</v>
      </c>
      <c r="C470" s="145" t="s">
        <v>1441</v>
      </c>
      <c r="D470" s="149">
        <v>20956000</v>
      </c>
      <c r="E470" s="149">
        <v>14203947.43</v>
      </c>
      <c r="F470" s="150">
        <v>6752052.57</v>
      </c>
      <c r="G470" s="147"/>
      <c r="H470" s="1"/>
    </row>
    <row r="471" spans="1:8" ht="23.25">
      <c r="A471" s="148" t="s">
        <v>1198</v>
      </c>
      <c r="B471" s="144" t="s">
        <v>176</v>
      </c>
      <c r="C471" s="145" t="s">
        <v>1554</v>
      </c>
      <c r="D471" s="149">
        <v>20956000</v>
      </c>
      <c r="E471" s="149">
        <v>14203947.43</v>
      </c>
      <c r="F471" s="150">
        <v>6752052.57</v>
      </c>
      <c r="G471" s="147"/>
      <c r="H471" s="1"/>
    </row>
    <row r="472" spans="1:8" ht="15">
      <c r="A472" s="148" t="s">
        <v>1550</v>
      </c>
      <c r="B472" s="144" t="s">
        <v>176</v>
      </c>
      <c r="C472" s="145" t="s">
        <v>567</v>
      </c>
      <c r="D472" s="149">
        <v>251800</v>
      </c>
      <c r="E472" s="149">
        <v>251800</v>
      </c>
      <c r="F472" s="150" t="s">
        <v>553</v>
      </c>
      <c r="G472" s="147"/>
      <c r="H472" s="1"/>
    </row>
    <row r="473" spans="1:8" ht="15">
      <c r="A473" s="148" t="s">
        <v>441</v>
      </c>
      <c r="B473" s="144" t="s">
        <v>176</v>
      </c>
      <c r="C473" s="145" t="s">
        <v>1445</v>
      </c>
      <c r="D473" s="149">
        <v>251800</v>
      </c>
      <c r="E473" s="149">
        <v>251800</v>
      </c>
      <c r="F473" s="150" t="s">
        <v>553</v>
      </c>
      <c r="G473" s="147"/>
      <c r="H473" s="1"/>
    </row>
    <row r="474" spans="1:8" ht="15">
      <c r="A474" s="148" t="s">
        <v>1308</v>
      </c>
      <c r="B474" s="144" t="s">
        <v>176</v>
      </c>
      <c r="C474" s="145" t="s">
        <v>426</v>
      </c>
      <c r="D474" s="149">
        <v>251800</v>
      </c>
      <c r="E474" s="149">
        <v>251800</v>
      </c>
      <c r="F474" s="150" t="s">
        <v>553</v>
      </c>
      <c r="G474" s="147"/>
      <c r="H474" s="1"/>
    </row>
    <row r="475" spans="1:8" ht="23.25">
      <c r="A475" s="148" t="s">
        <v>1198</v>
      </c>
      <c r="B475" s="144" t="s">
        <v>176</v>
      </c>
      <c r="C475" s="145" t="s">
        <v>125</v>
      </c>
      <c r="D475" s="149">
        <v>251800</v>
      </c>
      <c r="E475" s="149">
        <v>251800</v>
      </c>
      <c r="F475" s="150" t="s">
        <v>553</v>
      </c>
      <c r="G475" s="147"/>
      <c r="H475" s="1"/>
    </row>
    <row r="476" spans="1:8" ht="15">
      <c r="A476" s="151" t="s">
        <v>716</v>
      </c>
      <c r="B476" s="144" t="s">
        <v>176</v>
      </c>
      <c r="C476" s="145" t="s">
        <v>1207</v>
      </c>
      <c r="D476" s="149">
        <v>358602739</v>
      </c>
      <c r="E476" s="149">
        <v>238783155.63</v>
      </c>
      <c r="F476" s="150">
        <v>119819583.37</v>
      </c>
      <c r="G476" s="147"/>
      <c r="H476" s="1"/>
    </row>
    <row r="477" spans="1:8" ht="34.5">
      <c r="A477" s="114" t="s">
        <v>825</v>
      </c>
      <c r="B477" s="144" t="s">
        <v>176</v>
      </c>
      <c r="C477" s="145" t="s">
        <v>1066</v>
      </c>
      <c r="D477" s="149">
        <v>646039</v>
      </c>
      <c r="E477" s="149">
        <v>163590</v>
      </c>
      <c r="F477" s="150">
        <v>482449</v>
      </c>
      <c r="G477" s="147"/>
      <c r="H477" s="1"/>
    </row>
    <row r="478" spans="1:8" ht="34.5">
      <c r="A478" s="114" t="s">
        <v>1067</v>
      </c>
      <c r="B478" s="144" t="s">
        <v>176</v>
      </c>
      <c r="C478" s="145" t="s">
        <v>1068</v>
      </c>
      <c r="D478" s="149">
        <v>646039</v>
      </c>
      <c r="E478" s="149">
        <v>163590</v>
      </c>
      <c r="F478" s="150">
        <v>482449</v>
      </c>
      <c r="G478" s="147"/>
      <c r="H478" s="1"/>
    </row>
    <row r="479" spans="1:8" ht="57">
      <c r="A479" s="114" t="s">
        <v>1069</v>
      </c>
      <c r="B479" s="144" t="s">
        <v>176</v>
      </c>
      <c r="C479" s="145" t="s">
        <v>1070</v>
      </c>
      <c r="D479" s="149">
        <v>301000</v>
      </c>
      <c r="E479" s="149">
        <v>163590</v>
      </c>
      <c r="F479" s="150">
        <v>137410</v>
      </c>
      <c r="G479" s="147"/>
      <c r="H479" s="1"/>
    </row>
    <row r="480" spans="1:8" ht="23.25">
      <c r="A480" s="148" t="s">
        <v>443</v>
      </c>
      <c r="B480" s="144" t="s">
        <v>176</v>
      </c>
      <c r="C480" s="145" t="s">
        <v>1071</v>
      </c>
      <c r="D480" s="149">
        <v>75240</v>
      </c>
      <c r="E480" s="149">
        <v>49056</v>
      </c>
      <c r="F480" s="150">
        <v>26184</v>
      </c>
      <c r="G480" s="147"/>
      <c r="H480" s="1"/>
    </row>
    <row r="481" spans="1:8" ht="15">
      <c r="A481" s="148" t="s">
        <v>441</v>
      </c>
      <c r="B481" s="144" t="s">
        <v>176</v>
      </c>
      <c r="C481" s="145" t="s">
        <v>1072</v>
      </c>
      <c r="D481" s="149">
        <v>75240</v>
      </c>
      <c r="E481" s="149">
        <v>49056</v>
      </c>
      <c r="F481" s="150">
        <v>26184</v>
      </c>
      <c r="G481" s="147"/>
      <c r="H481" s="1"/>
    </row>
    <row r="482" spans="1:8" ht="15">
      <c r="A482" s="148" t="s">
        <v>424</v>
      </c>
      <c r="B482" s="144" t="s">
        <v>176</v>
      </c>
      <c r="C482" s="145" t="s">
        <v>1073</v>
      </c>
      <c r="D482" s="149">
        <v>75240</v>
      </c>
      <c r="E482" s="149">
        <v>49056</v>
      </c>
      <c r="F482" s="150">
        <v>26184</v>
      </c>
      <c r="G482" s="147"/>
      <c r="H482" s="1"/>
    </row>
    <row r="483" spans="1:8" ht="15">
      <c r="A483" s="148" t="s">
        <v>556</v>
      </c>
      <c r="B483" s="144" t="s">
        <v>176</v>
      </c>
      <c r="C483" s="145" t="s">
        <v>1074</v>
      </c>
      <c r="D483" s="149">
        <v>75240</v>
      </c>
      <c r="E483" s="149">
        <v>49056</v>
      </c>
      <c r="F483" s="150">
        <v>26184</v>
      </c>
      <c r="G483" s="147"/>
      <c r="H483" s="1"/>
    </row>
    <row r="484" spans="1:8" ht="15">
      <c r="A484" s="148" t="s">
        <v>1550</v>
      </c>
      <c r="B484" s="144" t="s">
        <v>176</v>
      </c>
      <c r="C484" s="145" t="s">
        <v>1075</v>
      </c>
      <c r="D484" s="149">
        <v>225760</v>
      </c>
      <c r="E484" s="149">
        <v>114534</v>
      </c>
      <c r="F484" s="150">
        <v>111226</v>
      </c>
      <c r="G484" s="147"/>
      <c r="H484" s="1"/>
    </row>
    <row r="485" spans="1:8" ht="15">
      <c r="A485" s="148" t="s">
        <v>441</v>
      </c>
      <c r="B485" s="144" t="s">
        <v>176</v>
      </c>
      <c r="C485" s="145" t="s">
        <v>1076</v>
      </c>
      <c r="D485" s="149">
        <v>225760</v>
      </c>
      <c r="E485" s="149">
        <v>114534</v>
      </c>
      <c r="F485" s="150">
        <v>111226</v>
      </c>
      <c r="G485" s="147"/>
      <c r="H485" s="1"/>
    </row>
    <row r="486" spans="1:8" ht="15">
      <c r="A486" s="148" t="s">
        <v>1308</v>
      </c>
      <c r="B486" s="144" t="s">
        <v>176</v>
      </c>
      <c r="C486" s="145" t="s">
        <v>1077</v>
      </c>
      <c r="D486" s="149">
        <v>225760</v>
      </c>
      <c r="E486" s="149">
        <v>114534</v>
      </c>
      <c r="F486" s="150">
        <v>111226</v>
      </c>
      <c r="G486" s="147"/>
      <c r="H486" s="1"/>
    </row>
    <row r="487" spans="1:8" ht="23.25">
      <c r="A487" s="148" t="s">
        <v>1198</v>
      </c>
      <c r="B487" s="144" t="s">
        <v>176</v>
      </c>
      <c r="C487" s="145" t="s">
        <v>1078</v>
      </c>
      <c r="D487" s="149">
        <v>225760</v>
      </c>
      <c r="E487" s="149">
        <v>114534</v>
      </c>
      <c r="F487" s="150">
        <v>111226</v>
      </c>
      <c r="G487" s="147"/>
      <c r="H487" s="1"/>
    </row>
    <row r="488" spans="1:8" ht="45.75">
      <c r="A488" s="151" t="s">
        <v>592</v>
      </c>
      <c r="B488" s="144" t="s">
        <v>176</v>
      </c>
      <c r="C488" s="145" t="s">
        <v>1484</v>
      </c>
      <c r="D488" s="149">
        <v>345039</v>
      </c>
      <c r="E488" s="149" t="s">
        <v>553</v>
      </c>
      <c r="F488" s="150">
        <v>345039</v>
      </c>
      <c r="G488" s="147"/>
      <c r="H488" s="1"/>
    </row>
    <row r="489" spans="1:8" ht="23.25">
      <c r="A489" s="148" t="s">
        <v>443</v>
      </c>
      <c r="B489" s="144" t="s">
        <v>176</v>
      </c>
      <c r="C489" s="145" t="s">
        <v>1485</v>
      </c>
      <c r="D489" s="149">
        <v>107030</v>
      </c>
      <c r="E489" s="149" t="s">
        <v>553</v>
      </c>
      <c r="F489" s="150">
        <v>107030</v>
      </c>
      <c r="G489" s="147"/>
      <c r="H489" s="1"/>
    </row>
    <row r="490" spans="1:8" ht="15">
      <c r="A490" s="148" t="s">
        <v>441</v>
      </c>
      <c r="B490" s="144" t="s">
        <v>176</v>
      </c>
      <c r="C490" s="145" t="s">
        <v>1486</v>
      </c>
      <c r="D490" s="149">
        <v>107030</v>
      </c>
      <c r="E490" s="149" t="s">
        <v>553</v>
      </c>
      <c r="F490" s="150">
        <v>107030</v>
      </c>
      <c r="G490" s="147"/>
      <c r="H490" s="1"/>
    </row>
    <row r="491" spans="1:8" ht="15">
      <c r="A491" s="148" t="s">
        <v>424</v>
      </c>
      <c r="B491" s="144" t="s">
        <v>176</v>
      </c>
      <c r="C491" s="145" t="s">
        <v>1487</v>
      </c>
      <c r="D491" s="149">
        <v>107030</v>
      </c>
      <c r="E491" s="149" t="s">
        <v>553</v>
      </c>
      <c r="F491" s="150">
        <v>107030</v>
      </c>
      <c r="G491" s="147"/>
      <c r="H491" s="1"/>
    </row>
    <row r="492" spans="1:8" ht="15">
      <c r="A492" s="148" t="s">
        <v>556</v>
      </c>
      <c r="B492" s="144" t="s">
        <v>176</v>
      </c>
      <c r="C492" s="145" t="s">
        <v>1488</v>
      </c>
      <c r="D492" s="149">
        <v>107030</v>
      </c>
      <c r="E492" s="149" t="s">
        <v>553</v>
      </c>
      <c r="F492" s="150">
        <v>107030</v>
      </c>
      <c r="G492" s="147"/>
      <c r="H492" s="1"/>
    </row>
    <row r="493" spans="1:8" ht="15">
      <c r="A493" s="148" t="s">
        <v>1550</v>
      </c>
      <c r="B493" s="144" t="s">
        <v>176</v>
      </c>
      <c r="C493" s="145" t="s">
        <v>1489</v>
      </c>
      <c r="D493" s="149">
        <v>238009</v>
      </c>
      <c r="E493" s="149" t="s">
        <v>553</v>
      </c>
      <c r="F493" s="150">
        <v>238009</v>
      </c>
      <c r="G493" s="147"/>
      <c r="H493" s="1"/>
    </row>
    <row r="494" spans="1:8" ht="15">
      <c r="A494" s="148" t="s">
        <v>441</v>
      </c>
      <c r="B494" s="144" t="s">
        <v>176</v>
      </c>
      <c r="C494" s="145" t="s">
        <v>1490</v>
      </c>
      <c r="D494" s="149">
        <v>238009</v>
      </c>
      <c r="E494" s="149" t="s">
        <v>553</v>
      </c>
      <c r="F494" s="150">
        <v>238009</v>
      </c>
      <c r="G494" s="147"/>
      <c r="H494" s="1"/>
    </row>
    <row r="495" spans="1:8" ht="15">
      <c r="A495" s="148" t="s">
        <v>1308</v>
      </c>
      <c r="B495" s="144" t="s">
        <v>176</v>
      </c>
      <c r="C495" s="145" t="s">
        <v>1491</v>
      </c>
      <c r="D495" s="149">
        <v>238009</v>
      </c>
      <c r="E495" s="149" t="s">
        <v>553</v>
      </c>
      <c r="F495" s="150">
        <v>238009</v>
      </c>
      <c r="G495" s="147"/>
      <c r="H495" s="1"/>
    </row>
    <row r="496" spans="1:8" ht="23.25">
      <c r="A496" s="148" t="s">
        <v>1198</v>
      </c>
      <c r="B496" s="144" t="s">
        <v>176</v>
      </c>
      <c r="C496" s="145" t="s">
        <v>1492</v>
      </c>
      <c r="D496" s="149">
        <v>238009</v>
      </c>
      <c r="E496" s="149" t="s">
        <v>553</v>
      </c>
      <c r="F496" s="150">
        <v>238009</v>
      </c>
      <c r="G496" s="147"/>
      <c r="H496" s="1"/>
    </row>
    <row r="497" spans="1:8" ht="34.5">
      <c r="A497" s="151" t="s">
        <v>1016</v>
      </c>
      <c r="B497" s="144" t="s">
        <v>176</v>
      </c>
      <c r="C497" s="145" t="s">
        <v>1079</v>
      </c>
      <c r="D497" s="149">
        <v>357656700</v>
      </c>
      <c r="E497" s="149">
        <v>238332091.26</v>
      </c>
      <c r="F497" s="150">
        <v>119324608.74</v>
      </c>
      <c r="G497" s="147"/>
      <c r="H497" s="1"/>
    </row>
    <row r="498" spans="1:8" ht="15">
      <c r="A498" s="151" t="s">
        <v>1123</v>
      </c>
      <c r="B498" s="144" t="s">
        <v>176</v>
      </c>
      <c r="C498" s="145" t="s">
        <v>1080</v>
      </c>
      <c r="D498" s="149">
        <v>338775900</v>
      </c>
      <c r="E498" s="149">
        <v>225171863.01</v>
      </c>
      <c r="F498" s="150">
        <v>113604036.99</v>
      </c>
      <c r="G498" s="147"/>
      <c r="H498" s="1"/>
    </row>
    <row r="499" spans="1:8" ht="34.5">
      <c r="A499" s="151" t="s">
        <v>829</v>
      </c>
      <c r="B499" s="144" t="s">
        <v>176</v>
      </c>
      <c r="C499" s="145" t="s">
        <v>1081</v>
      </c>
      <c r="D499" s="149">
        <v>56448000</v>
      </c>
      <c r="E499" s="149">
        <v>40404945.08</v>
      </c>
      <c r="F499" s="150">
        <v>16043054.92</v>
      </c>
      <c r="G499" s="147"/>
      <c r="H499" s="1"/>
    </row>
    <row r="500" spans="1:8" ht="23.25">
      <c r="A500" s="148" t="s">
        <v>147</v>
      </c>
      <c r="B500" s="144" t="s">
        <v>176</v>
      </c>
      <c r="C500" s="145" t="s">
        <v>1082</v>
      </c>
      <c r="D500" s="149">
        <v>2719000</v>
      </c>
      <c r="E500" s="149">
        <v>1359415.19</v>
      </c>
      <c r="F500" s="150">
        <v>1359584.81</v>
      </c>
      <c r="G500" s="147"/>
      <c r="H500" s="1"/>
    </row>
    <row r="501" spans="1:8" ht="15">
      <c r="A501" s="148" t="s">
        <v>441</v>
      </c>
      <c r="B501" s="144" t="s">
        <v>176</v>
      </c>
      <c r="C501" s="145" t="s">
        <v>1083</v>
      </c>
      <c r="D501" s="149">
        <v>2719000</v>
      </c>
      <c r="E501" s="149">
        <v>1359415.19</v>
      </c>
      <c r="F501" s="150">
        <v>1359584.81</v>
      </c>
      <c r="G501" s="147"/>
      <c r="H501" s="1"/>
    </row>
    <row r="502" spans="1:8" ht="15">
      <c r="A502" s="148" t="s">
        <v>170</v>
      </c>
      <c r="B502" s="144" t="s">
        <v>176</v>
      </c>
      <c r="C502" s="145" t="s">
        <v>1084</v>
      </c>
      <c r="D502" s="149">
        <v>2719000</v>
      </c>
      <c r="E502" s="149">
        <v>1359415.19</v>
      </c>
      <c r="F502" s="150">
        <v>1359584.81</v>
      </c>
      <c r="G502" s="147"/>
      <c r="H502" s="1"/>
    </row>
    <row r="503" spans="1:8" ht="15">
      <c r="A503" s="148" t="s">
        <v>558</v>
      </c>
      <c r="B503" s="144" t="s">
        <v>176</v>
      </c>
      <c r="C503" s="145" t="s">
        <v>1085</v>
      </c>
      <c r="D503" s="149">
        <v>2088000</v>
      </c>
      <c r="E503" s="149">
        <v>1072000.68</v>
      </c>
      <c r="F503" s="150">
        <v>1015999.32</v>
      </c>
      <c r="G503" s="147"/>
      <c r="H503" s="1"/>
    </row>
    <row r="504" spans="1:8" ht="15">
      <c r="A504" s="148" t="s">
        <v>1108</v>
      </c>
      <c r="B504" s="144" t="s">
        <v>176</v>
      </c>
      <c r="C504" s="145" t="s">
        <v>1086</v>
      </c>
      <c r="D504" s="149">
        <v>631000</v>
      </c>
      <c r="E504" s="149">
        <v>287414.51</v>
      </c>
      <c r="F504" s="150">
        <v>343585.49</v>
      </c>
      <c r="G504" s="147"/>
      <c r="H504" s="1"/>
    </row>
    <row r="505" spans="1:8" ht="23.25">
      <c r="A505" s="148" t="s">
        <v>443</v>
      </c>
      <c r="B505" s="144" t="s">
        <v>176</v>
      </c>
      <c r="C505" s="145" t="s">
        <v>1087</v>
      </c>
      <c r="D505" s="149">
        <v>7321000</v>
      </c>
      <c r="E505" s="149">
        <v>4363705.26</v>
      </c>
      <c r="F505" s="150">
        <v>2957294.74</v>
      </c>
      <c r="G505" s="147"/>
      <c r="H505" s="1"/>
    </row>
    <row r="506" spans="1:8" ht="15">
      <c r="A506" s="148" t="s">
        <v>441</v>
      </c>
      <c r="B506" s="144" t="s">
        <v>176</v>
      </c>
      <c r="C506" s="145" t="s">
        <v>1088</v>
      </c>
      <c r="D506" s="149">
        <v>4737000</v>
      </c>
      <c r="E506" s="149">
        <v>3137905.77</v>
      </c>
      <c r="F506" s="150">
        <v>1599094.23</v>
      </c>
      <c r="G506" s="147"/>
      <c r="H506" s="1"/>
    </row>
    <row r="507" spans="1:8" ht="15">
      <c r="A507" s="148" t="s">
        <v>424</v>
      </c>
      <c r="B507" s="144" t="s">
        <v>176</v>
      </c>
      <c r="C507" s="145" t="s">
        <v>1089</v>
      </c>
      <c r="D507" s="149">
        <v>4737000</v>
      </c>
      <c r="E507" s="149">
        <v>3137905.77</v>
      </c>
      <c r="F507" s="150">
        <v>1599094.23</v>
      </c>
      <c r="G507" s="147"/>
      <c r="H507" s="1"/>
    </row>
    <row r="508" spans="1:8" ht="15">
      <c r="A508" s="148" t="s">
        <v>556</v>
      </c>
      <c r="B508" s="144" t="s">
        <v>176</v>
      </c>
      <c r="C508" s="145" t="s">
        <v>1090</v>
      </c>
      <c r="D508" s="149">
        <v>57000</v>
      </c>
      <c r="E508" s="149">
        <v>39701.46</v>
      </c>
      <c r="F508" s="150">
        <v>17298.54</v>
      </c>
      <c r="G508" s="147"/>
      <c r="H508" s="1"/>
    </row>
    <row r="509" spans="1:8" ht="15">
      <c r="A509" s="148" t="s">
        <v>127</v>
      </c>
      <c r="B509" s="144" t="s">
        <v>176</v>
      </c>
      <c r="C509" s="145" t="s">
        <v>1091</v>
      </c>
      <c r="D509" s="149">
        <v>3454000</v>
      </c>
      <c r="E509" s="149">
        <v>2347890.2</v>
      </c>
      <c r="F509" s="150">
        <v>1106109.8</v>
      </c>
      <c r="G509" s="147"/>
      <c r="H509" s="1"/>
    </row>
    <row r="510" spans="1:8" ht="15">
      <c r="A510" s="148" t="s">
        <v>1354</v>
      </c>
      <c r="B510" s="144" t="s">
        <v>176</v>
      </c>
      <c r="C510" s="145" t="s">
        <v>1092</v>
      </c>
      <c r="D510" s="149">
        <v>560000</v>
      </c>
      <c r="E510" s="149">
        <v>249839.36</v>
      </c>
      <c r="F510" s="150">
        <v>310160.64</v>
      </c>
      <c r="G510" s="147"/>
      <c r="H510" s="1"/>
    </row>
    <row r="511" spans="1:8" ht="15">
      <c r="A511" s="148" t="s">
        <v>144</v>
      </c>
      <c r="B511" s="144" t="s">
        <v>176</v>
      </c>
      <c r="C511" s="145" t="s">
        <v>1093</v>
      </c>
      <c r="D511" s="149">
        <v>666000</v>
      </c>
      <c r="E511" s="149">
        <v>500474.75</v>
      </c>
      <c r="F511" s="150">
        <v>165525.25</v>
      </c>
      <c r="G511" s="147"/>
      <c r="H511" s="1"/>
    </row>
    <row r="512" spans="1:8" ht="15">
      <c r="A512" s="148" t="s">
        <v>587</v>
      </c>
      <c r="B512" s="144" t="s">
        <v>176</v>
      </c>
      <c r="C512" s="145" t="s">
        <v>1094</v>
      </c>
      <c r="D512" s="149">
        <v>2584000</v>
      </c>
      <c r="E512" s="149">
        <v>1225799.49</v>
      </c>
      <c r="F512" s="150">
        <v>1358200.51</v>
      </c>
      <c r="G512" s="147"/>
      <c r="H512" s="1"/>
    </row>
    <row r="513" spans="1:8" ht="15">
      <c r="A513" s="148" t="s">
        <v>323</v>
      </c>
      <c r="B513" s="144" t="s">
        <v>176</v>
      </c>
      <c r="C513" s="145" t="s">
        <v>1095</v>
      </c>
      <c r="D513" s="149">
        <v>40000</v>
      </c>
      <c r="E513" s="149">
        <v>4820</v>
      </c>
      <c r="F513" s="150">
        <v>35180</v>
      </c>
      <c r="G513" s="147"/>
      <c r="H513" s="1"/>
    </row>
    <row r="514" spans="1:8" ht="15">
      <c r="A514" s="148" t="s">
        <v>277</v>
      </c>
      <c r="B514" s="144" t="s">
        <v>176</v>
      </c>
      <c r="C514" s="145" t="s">
        <v>1096</v>
      </c>
      <c r="D514" s="149">
        <v>2544000</v>
      </c>
      <c r="E514" s="149">
        <v>1220979.49</v>
      </c>
      <c r="F514" s="150">
        <v>1323020.51</v>
      </c>
      <c r="G514" s="147"/>
      <c r="H514" s="1"/>
    </row>
    <row r="515" spans="1:8" ht="45.75">
      <c r="A515" s="148" t="s">
        <v>1035</v>
      </c>
      <c r="B515" s="144" t="s">
        <v>176</v>
      </c>
      <c r="C515" s="145" t="s">
        <v>521</v>
      </c>
      <c r="D515" s="149">
        <v>45260000</v>
      </c>
      <c r="E515" s="149">
        <v>33872291.64</v>
      </c>
      <c r="F515" s="150">
        <v>11387708.36</v>
      </c>
      <c r="G515" s="147"/>
      <c r="H515" s="1"/>
    </row>
    <row r="516" spans="1:8" ht="15">
      <c r="A516" s="148" t="s">
        <v>441</v>
      </c>
      <c r="B516" s="144" t="s">
        <v>176</v>
      </c>
      <c r="C516" s="145" t="s">
        <v>522</v>
      </c>
      <c r="D516" s="149">
        <v>45260000</v>
      </c>
      <c r="E516" s="149">
        <v>33872291.64</v>
      </c>
      <c r="F516" s="150">
        <v>11387708.36</v>
      </c>
      <c r="G516" s="147"/>
      <c r="H516" s="1"/>
    </row>
    <row r="517" spans="1:8" ht="15">
      <c r="A517" s="148" t="s">
        <v>1308</v>
      </c>
      <c r="B517" s="144" t="s">
        <v>176</v>
      </c>
      <c r="C517" s="145" t="s">
        <v>523</v>
      </c>
      <c r="D517" s="149">
        <v>45260000</v>
      </c>
      <c r="E517" s="149">
        <v>33872291.64</v>
      </c>
      <c r="F517" s="150">
        <v>11387708.36</v>
      </c>
      <c r="G517" s="147"/>
      <c r="H517" s="1"/>
    </row>
    <row r="518" spans="1:8" ht="23.25">
      <c r="A518" s="148" t="s">
        <v>1198</v>
      </c>
      <c r="B518" s="144" t="s">
        <v>176</v>
      </c>
      <c r="C518" s="145" t="s">
        <v>524</v>
      </c>
      <c r="D518" s="149">
        <v>45260000</v>
      </c>
      <c r="E518" s="149">
        <v>33872291.64</v>
      </c>
      <c r="F518" s="150">
        <v>11387708.36</v>
      </c>
      <c r="G518" s="147"/>
      <c r="H518" s="1"/>
    </row>
    <row r="519" spans="1:8" ht="23.25">
      <c r="A519" s="148" t="s">
        <v>557</v>
      </c>
      <c r="B519" s="144" t="s">
        <v>176</v>
      </c>
      <c r="C519" s="145" t="s">
        <v>525</v>
      </c>
      <c r="D519" s="149">
        <v>1023000</v>
      </c>
      <c r="E519" s="149">
        <v>724002.06</v>
      </c>
      <c r="F519" s="150">
        <v>298997.94</v>
      </c>
      <c r="G519" s="147"/>
      <c r="H519" s="1"/>
    </row>
    <row r="520" spans="1:8" ht="15">
      <c r="A520" s="148" t="s">
        <v>441</v>
      </c>
      <c r="B520" s="144" t="s">
        <v>176</v>
      </c>
      <c r="C520" s="145" t="s">
        <v>526</v>
      </c>
      <c r="D520" s="149">
        <v>1023000</v>
      </c>
      <c r="E520" s="149">
        <v>724002.06</v>
      </c>
      <c r="F520" s="150">
        <v>298997.94</v>
      </c>
      <c r="G520" s="147"/>
      <c r="H520" s="1"/>
    </row>
    <row r="521" spans="1:8" ht="15">
      <c r="A521" s="148" t="s">
        <v>413</v>
      </c>
      <c r="B521" s="144" t="s">
        <v>176</v>
      </c>
      <c r="C521" s="145" t="s">
        <v>527</v>
      </c>
      <c r="D521" s="149">
        <v>1023000</v>
      </c>
      <c r="E521" s="149">
        <v>724002.06</v>
      </c>
      <c r="F521" s="150">
        <v>298997.94</v>
      </c>
      <c r="G521" s="147"/>
      <c r="H521" s="1"/>
    </row>
    <row r="522" spans="1:8" ht="15">
      <c r="A522" s="148" t="s">
        <v>822</v>
      </c>
      <c r="B522" s="144" t="s">
        <v>176</v>
      </c>
      <c r="C522" s="145" t="s">
        <v>528</v>
      </c>
      <c r="D522" s="149">
        <v>125000</v>
      </c>
      <c r="E522" s="149">
        <v>85530.93</v>
      </c>
      <c r="F522" s="150">
        <v>39469.07</v>
      </c>
      <c r="G522" s="147"/>
      <c r="H522" s="1"/>
    </row>
    <row r="523" spans="1:8" ht="15">
      <c r="A523" s="148" t="s">
        <v>441</v>
      </c>
      <c r="B523" s="144" t="s">
        <v>176</v>
      </c>
      <c r="C523" s="145" t="s">
        <v>529</v>
      </c>
      <c r="D523" s="149">
        <v>125000</v>
      </c>
      <c r="E523" s="149">
        <v>85530.93</v>
      </c>
      <c r="F523" s="150">
        <v>39469.07</v>
      </c>
      <c r="G523" s="147"/>
      <c r="H523" s="1"/>
    </row>
    <row r="524" spans="1:8" ht="15">
      <c r="A524" s="148" t="s">
        <v>413</v>
      </c>
      <c r="B524" s="144" t="s">
        <v>176</v>
      </c>
      <c r="C524" s="145" t="s">
        <v>530</v>
      </c>
      <c r="D524" s="149">
        <v>125000</v>
      </c>
      <c r="E524" s="149">
        <v>85530.93</v>
      </c>
      <c r="F524" s="150">
        <v>39469.07</v>
      </c>
      <c r="G524" s="147"/>
      <c r="H524" s="1"/>
    </row>
    <row r="525" spans="1:8" ht="23.25">
      <c r="A525" s="151" t="s">
        <v>1423</v>
      </c>
      <c r="B525" s="144" t="s">
        <v>176</v>
      </c>
      <c r="C525" s="145" t="s">
        <v>531</v>
      </c>
      <c r="D525" s="149">
        <v>5727100</v>
      </c>
      <c r="E525" s="149">
        <v>1626791.66</v>
      </c>
      <c r="F525" s="150">
        <v>4100308.34</v>
      </c>
      <c r="G525" s="147"/>
      <c r="H525" s="1"/>
    </row>
    <row r="526" spans="1:8" ht="23.25">
      <c r="A526" s="151" t="s">
        <v>443</v>
      </c>
      <c r="B526" s="144" t="s">
        <v>176</v>
      </c>
      <c r="C526" s="145" t="s">
        <v>1124</v>
      </c>
      <c r="D526" s="149">
        <v>500000</v>
      </c>
      <c r="E526" s="149">
        <v>445062.26</v>
      </c>
      <c r="F526" s="150">
        <v>54937.74</v>
      </c>
      <c r="G526" s="147"/>
      <c r="H526" s="1"/>
    </row>
    <row r="527" spans="1:8" ht="15">
      <c r="A527" s="148" t="s">
        <v>587</v>
      </c>
      <c r="B527" s="144" t="s">
        <v>176</v>
      </c>
      <c r="C527" s="145" t="s">
        <v>1493</v>
      </c>
      <c r="D527" s="149">
        <v>250000</v>
      </c>
      <c r="E527" s="149">
        <v>195062.26</v>
      </c>
      <c r="F527" s="150">
        <v>54937.74</v>
      </c>
      <c r="G527" s="147"/>
      <c r="H527" s="1"/>
    </row>
    <row r="528" spans="1:8" ht="15">
      <c r="A528" s="148" t="s">
        <v>323</v>
      </c>
      <c r="B528" s="144" t="s">
        <v>176</v>
      </c>
      <c r="C528" s="145" t="s">
        <v>1494</v>
      </c>
      <c r="D528" s="149">
        <v>250000</v>
      </c>
      <c r="E528" s="149">
        <v>195062.26</v>
      </c>
      <c r="F528" s="150">
        <v>54937.74</v>
      </c>
      <c r="G528" s="147"/>
      <c r="H528" s="1"/>
    </row>
    <row r="529" spans="1:8" ht="15">
      <c r="A529" s="148" t="s">
        <v>1550</v>
      </c>
      <c r="B529" s="144" t="s">
        <v>176</v>
      </c>
      <c r="C529" s="145" t="s">
        <v>1495</v>
      </c>
      <c r="D529" s="149">
        <v>250000</v>
      </c>
      <c r="E529" s="149">
        <v>195062.26</v>
      </c>
      <c r="F529" s="150">
        <v>54937.74</v>
      </c>
      <c r="G529" s="147"/>
      <c r="H529" s="1"/>
    </row>
    <row r="530" spans="1:8" ht="15">
      <c r="A530" s="148" t="s">
        <v>441</v>
      </c>
      <c r="B530" s="144" t="s">
        <v>176</v>
      </c>
      <c r="C530" s="145" t="s">
        <v>1125</v>
      </c>
      <c r="D530" s="149">
        <v>250000</v>
      </c>
      <c r="E530" s="149">
        <v>250000</v>
      </c>
      <c r="F530" s="150" t="s">
        <v>553</v>
      </c>
      <c r="G530" s="147"/>
      <c r="H530" s="1"/>
    </row>
    <row r="531" spans="1:8" ht="15">
      <c r="A531" s="148" t="s">
        <v>1308</v>
      </c>
      <c r="B531" s="144" t="s">
        <v>176</v>
      </c>
      <c r="C531" s="145" t="s">
        <v>1126</v>
      </c>
      <c r="D531" s="149">
        <v>250000</v>
      </c>
      <c r="E531" s="149">
        <v>250000</v>
      </c>
      <c r="F531" s="150" t="s">
        <v>553</v>
      </c>
      <c r="G531" s="147"/>
      <c r="H531" s="1"/>
    </row>
    <row r="532" spans="1:8" ht="23.25">
      <c r="A532" s="148" t="s">
        <v>1198</v>
      </c>
      <c r="B532" s="144" t="s">
        <v>176</v>
      </c>
      <c r="C532" s="145" t="s">
        <v>532</v>
      </c>
      <c r="D532" s="149">
        <v>5227100</v>
      </c>
      <c r="E532" s="149">
        <v>1181729.4</v>
      </c>
      <c r="F532" s="150">
        <v>4045370.6</v>
      </c>
      <c r="G532" s="147"/>
      <c r="H532" s="1"/>
    </row>
    <row r="533" spans="1:8" ht="23.25">
      <c r="A533" s="151" t="s">
        <v>1127</v>
      </c>
      <c r="B533" s="144" t="s">
        <v>176</v>
      </c>
      <c r="C533" s="145" t="s">
        <v>533</v>
      </c>
      <c r="D533" s="149">
        <v>5227100</v>
      </c>
      <c r="E533" s="149">
        <v>1181729.4</v>
      </c>
      <c r="F533" s="150">
        <v>4045370.6</v>
      </c>
      <c r="G533" s="147"/>
      <c r="H533" s="1"/>
    </row>
    <row r="534" spans="1:8" ht="23.25">
      <c r="A534" s="148" t="s">
        <v>443</v>
      </c>
      <c r="B534" s="144" t="s">
        <v>176</v>
      </c>
      <c r="C534" s="145" t="s">
        <v>534</v>
      </c>
      <c r="D534" s="149">
        <v>5227100</v>
      </c>
      <c r="E534" s="149">
        <v>1181729.4</v>
      </c>
      <c r="F534" s="150">
        <v>4045370.6</v>
      </c>
      <c r="G534" s="147"/>
      <c r="H534" s="1"/>
    </row>
    <row r="535" spans="1:8" ht="15">
      <c r="A535" s="148" t="s">
        <v>441</v>
      </c>
      <c r="B535" s="144" t="s">
        <v>176</v>
      </c>
      <c r="C535" s="145" t="s">
        <v>535</v>
      </c>
      <c r="D535" s="149">
        <v>5227100</v>
      </c>
      <c r="E535" s="149">
        <v>1181729.4</v>
      </c>
      <c r="F535" s="150">
        <v>4045370.6</v>
      </c>
      <c r="G535" s="147"/>
      <c r="H535" s="1"/>
    </row>
    <row r="536" spans="1:8" ht="15">
      <c r="A536" s="148" t="s">
        <v>424</v>
      </c>
      <c r="B536" s="144" t="s">
        <v>176</v>
      </c>
      <c r="C536" s="145" t="s">
        <v>536</v>
      </c>
      <c r="D536" s="149">
        <v>2576800</v>
      </c>
      <c r="E536" s="149">
        <v>2096971</v>
      </c>
      <c r="F536" s="150">
        <v>479829</v>
      </c>
      <c r="G536" s="147"/>
      <c r="H536" s="1"/>
    </row>
    <row r="537" spans="1:8" ht="15">
      <c r="A537" s="148" t="s">
        <v>1354</v>
      </c>
      <c r="B537" s="144" t="s">
        <v>176</v>
      </c>
      <c r="C537" s="145" t="s">
        <v>537</v>
      </c>
      <c r="D537" s="149">
        <v>785000</v>
      </c>
      <c r="E537" s="149">
        <v>687515</v>
      </c>
      <c r="F537" s="150">
        <v>97485</v>
      </c>
      <c r="G537" s="147"/>
      <c r="H537" s="1"/>
    </row>
    <row r="538" spans="1:8" ht="15">
      <c r="A538" s="148" t="s">
        <v>144</v>
      </c>
      <c r="B538" s="144" t="s">
        <v>176</v>
      </c>
      <c r="C538" s="145" t="s">
        <v>538</v>
      </c>
      <c r="D538" s="149">
        <v>707000</v>
      </c>
      <c r="E538" s="149">
        <v>635515</v>
      </c>
      <c r="F538" s="150">
        <v>71485</v>
      </c>
      <c r="G538" s="147"/>
      <c r="H538" s="1"/>
    </row>
    <row r="539" spans="1:8" ht="15">
      <c r="A539" s="151" t="s">
        <v>587</v>
      </c>
      <c r="B539" s="144" t="s">
        <v>176</v>
      </c>
      <c r="C539" s="145" t="s">
        <v>539</v>
      </c>
      <c r="D539" s="149">
        <v>707000</v>
      </c>
      <c r="E539" s="149">
        <v>635515</v>
      </c>
      <c r="F539" s="150">
        <v>71485</v>
      </c>
      <c r="G539" s="147"/>
      <c r="H539" s="1"/>
    </row>
    <row r="540" spans="1:8" ht="15">
      <c r="A540" s="148" t="s">
        <v>323</v>
      </c>
      <c r="B540" s="144" t="s">
        <v>176</v>
      </c>
      <c r="C540" s="145" t="s">
        <v>540</v>
      </c>
      <c r="D540" s="149">
        <v>158000</v>
      </c>
      <c r="E540" s="149">
        <v>86517</v>
      </c>
      <c r="F540" s="150">
        <v>71483</v>
      </c>
      <c r="G540" s="147"/>
      <c r="H540" s="1"/>
    </row>
    <row r="541" spans="1:8" ht="15">
      <c r="A541" s="148" t="s">
        <v>277</v>
      </c>
      <c r="B541" s="144" t="s">
        <v>176</v>
      </c>
      <c r="C541" s="145" t="s">
        <v>541</v>
      </c>
      <c r="D541" s="149">
        <v>549000</v>
      </c>
      <c r="E541" s="149">
        <v>548998</v>
      </c>
      <c r="F541" s="150">
        <v>2</v>
      </c>
      <c r="G541" s="147"/>
      <c r="H541" s="1"/>
    </row>
    <row r="542" spans="1:8" ht="15">
      <c r="A542" s="148" t="s">
        <v>1550</v>
      </c>
      <c r="B542" s="144" t="s">
        <v>176</v>
      </c>
      <c r="C542" s="145" t="s">
        <v>542</v>
      </c>
      <c r="D542" s="149">
        <v>78000</v>
      </c>
      <c r="E542" s="149">
        <v>52000</v>
      </c>
      <c r="F542" s="150">
        <v>26000</v>
      </c>
      <c r="G542" s="147"/>
      <c r="H542" s="1"/>
    </row>
    <row r="543" spans="1:8" ht="15">
      <c r="A543" s="148" t="s">
        <v>441</v>
      </c>
      <c r="B543" s="144" t="s">
        <v>176</v>
      </c>
      <c r="C543" s="145" t="s">
        <v>543</v>
      </c>
      <c r="D543" s="149">
        <v>2000</v>
      </c>
      <c r="E543" s="149" t="s">
        <v>553</v>
      </c>
      <c r="F543" s="150">
        <v>2000</v>
      </c>
      <c r="G543" s="147"/>
      <c r="H543" s="1"/>
    </row>
    <row r="544" spans="1:8" ht="15">
      <c r="A544" s="148" t="s">
        <v>1308</v>
      </c>
      <c r="B544" s="144" t="s">
        <v>176</v>
      </c>
      <c r="C544" s="145" t="s">
        <v>544</v>
      </c>
      <c r="D544" s="149">
        <v>76000</v>
      </c>
      <c r="E544" s="149">
        <v>52000</v>
      </c>
      <c r="F544" s="150">
        <v>24000</v>
      </c>
      <c r="G544" s="147"/>
      <c r="H544" s="1"/>
    </row>
    <row r="545" spans="1:8" ht="23.25">
      <c r="A545" s="151" t="s">
        <v>1198</v>
      </c>
      <c r="B545" s="144" t="s">
        <v>176</v>
      </c>
      <c r="C545" s="145" t="s">
        <v>545</v>
      </c>
      <c r="D545" s="149">
        <v>1791800</v>
      </c>
      <c r="E545" s="149">
        <v>1409456</v>
      </c>
      <c r="F545" s="150">
        <v>382344</v>
      </c>
      <c r="G545" s="147"/>
      <c r="H545" s="1"/>
    </row>
    <row r="546" spans="1:8" ht="15">
      <c r="A546" s="148" t="s">
        <v>441</v>
      </c>
      <c r="B546" s="144" t="s">
        <v>176</v>
      </c>
      <c r="C546" s="145" t="s">
        <v>546</v>
      </c>
      <c r="D546" s="149">
        <v>1791800</v>
      </c>
      <c r="E546" s="149">
        <v>1409456</v>
      </c>
      <c r="F546" s="150">
        <v>382344</v>
      </c>
      <c r="G546" s="147"/>
      <c r="H546" s="1"/>
    </row>
    <row r="547" spans="1:8" ht="15">
      <c r="A547" s="148" t="s">
        <v>1308</v>
      </c>
      <c r="B547" s="144" t="s">
        <v>176</v>
      </c>
      <c r="C547" s="145" t="s">
        <v>547</v>
      </c>
      <c r="D547" s="149">
        <v>1791800</v>
      </c>
      <c r="E547" s="149">
        <v>1409456</v>
      </c>
      <c r="F547" s="150">
        <v>382344</v>
      </c>
      <c r="G547" s="147"/>
      <c r="H547" s="1"/>
    </row>
    <row r="548" spans="1:8" ht="23.25">
      <c r="A548" s="148" t="s">
        <v>1198</v>
      </c>
      <c r="B548" s="144" t="s">
        <v>176</v>
      </c>
      <c r="C548" s="145" t="s">
        <v>548</v>
      </c>
      <c r="D548" s="149">
        <v>1791800</v>
      </c>
      <c r="E548" s="149">
        <v>1409456</v>
      </c>
      <c r="F548" s="150">
        <v>382344</v>
      </c>
      <c r="G548" s="147"/>
      <c r="H548" s="1"/>
    </row>
    <row r="549" spans="1:8" ht="23.25">
      <c r="A549" s="151" t="s">
        <v>593</v>
      </c>
      <c r="B549" s="144" t="s">
        <v>176</v>
      </c>
      <c r="C549" s="145" t="s">
        <v>1496</v>
      </c>
      <c r="D549" s="149">
        <v>4350000</v>
      </c>
      <c r="E549" s="149" t="s">
        <v>553</v>
      </c>
      <c r="F549" s="150">
        <v>4350000</v>
      </c>
      <c r="G549" s="147"/>
      <c r="H549" s="1"/>
    </row>
    <row r="550" spans="1:8" ht="15">
      <c r="A550" s="148" t="s">
        <v>1550</v>
      </c>
      <c r="B550" s="144" t="s">
        <v>176</v>
      </c>
      <c r="C550" s="145" t="s">
        <v>1497</v>
      </c>
      <c r="D550" s="149">
        <v>4350000</v>
      </c>
      <c r="E550" s="149" t="s">
        <v>553</v>
      </c>
      <c r="F550" s="150">
        <v>4350000</v>
      </c>
      <c r="G550" s="147"/>
      <c r="H550" s="1"/>
    </row>
    <row r="551" spans="1:8" ht="15">
      <c r="A551" s="148" t="s">
        <v>441</v>
      </c>
      <c r="B551" s="144" t="s">
        <v>176</v>
      </c>
      <c r="C551" s="145" t="s">
        <v>1498</v>
      </c>
      <c r="D551" s="149">
        <v>4350000</v>
      </c>
      <c r="E551" s="149" t="s">
        <v>553</v>
      </c>
      <c r="F551" s="150">
        <v>4350000</v>
      </c>
      <c r="G551" s="147"/>
      <c r="H551" s="1"/>
    </row>
    <row r="552" spans="1:8" ht="15">
      <c r="A552" s="148" t="s">
        <v>1308</v>
      </c>
      <c r="B552" s="144" t="s">
        <v>176</v>
      </c>
      <c r="C552" s="145" t="s">
        <v>1499</v>
      </c>
      <c r="D552" s="149">
        <v>4350000</v>
      </c>
      <c r="E552" s="149" t="s">
        <v>553</v>
      </c>
      <c r="F552" s="150">
        <v>4350000</v>
      </c>
      <c r="G552" s="147"/>
      <c r="H552" s="1"/>
    </row>
    <row r="553" spans="1:8" ht="23.25">
      <c r="A553" s="148" t="s">
        <v>1198</v>
      </c>
      <c r="B553" s="144" t="s">
        <v>176</v>
      </c>
      <c r="C553" s="145" t="s">
        <v>1500</v>
      </c>
      <c r="D553" s="149">
        <v>4350000</v>
      </c>
      <c r="E553" s="149" t="s">
        <v>553</v>
      </c>
      <c r="F553" s="150">
        <v>4350000</v>
      </c>
      <c r="G553" s="147"/>
      <c r="H553" s="1"/>
    </row>
    <row r="554" spans="1:8" ht="45.75">
      <c r="A554" s="114" t="s">
        <v>549</v>
      </c>
      <c r="B554" s="144" t="s">
        <v>176</v>
      </c>
      <c r="C554" s="145" t="s">
        <v>991</v>
      </c>
      <c r="D554" s="149">
        <v>5937000</v>
      </c>
      <c r="E554" s="149">
        <v>3464976.27</v>
      </c>
      <c r="F554" s="150">
        <v>2472023.73</v>
      </c>
      <c r="G554" s="147"/>
      <c r="H554" s="1"/>
    </row>
    <row r="555" spans="1:8" ht="23.25">
      <c r="A555" s="148" t="s">
        <v>443</v>
      </c>
      <c r="B555" s="144" t="s">
        <v>176</v>
      </c>
      <c r="C555" s="145" t="s">
        <v>129</v>
      </c>
      <c r="D555" s="149">
        <v>665000</v>
      </c>
      <c r="E555" s="149">
        <v>386371.25</v>
      </c>
      <c r="F555" s="150">
        <v>278628.75</v>
      </c>
      <c r="G555" s="147"/>
      <c r="H555" s="1"/>
    </row>
    <row r="556" spans="1:8" ht="15">
      <c r="A556" s="148" t="s">
        <v>587</v>
      </c>
      <c r="B556" s="144" t="s">
        <v>176</v>
      </c>
      <c r="C556" s="145" t="s">
        <v>1501</v>
      </c>
      <c r="D556" s="149">
        <v>135192.42</v>
      </c>
      <c r="E556" s="149">
        <v>16027.2</v>
      </c>
      <c r="F556" s="150">
        <v>119165.22</v>
      </c>
      <c r="G556" s="147"/>
      <c r="H556" s="1"/>
    </row>
    <row r="557" spans="1:8" ht="15">
      <c r="A557" s="148" t="s">
        <v>277</v>
      </c>
      <c r="B557" s="144" t="s">
        <v>176</v>
      </c>
      <c r="C557" s="145" t="s">
        <v>1502</v>
      </c>
      <c r="D557" s="149">
        <v>135192.42</v>
      </c>
      <c r="E557" s="149">
        <v>16027.2</v>
      </c>
      <c r="F557" s="150">
        <v>119165.22</v>
      </c>
      <c r="G557" s="147"/>
      <c r="H557" s="1"/>
    </row>
    <row r="558" spans="1:8" ht="15">
      <c r="A558" s="148" t="s">
        <v>1550</v>
      </c>
      <c r="B558" s="144" t="s">
        <v>176</v>
      </c>
      <c r="C558" s="145" t="s">
        <v>1503</v>
      </c>
      <c r="D558" s="149">
        <v>135192.42</v>
      </c>
      <c r="E558" s="149">
        <v>16027.2</v>
      </c>
      <c r="F558" s="150">
        <v>119165.22</v>
      </c>
      <c r="G558" s="147"/>
      <c r="H558" s="1"/>
    </row>
    <row r="559" spans="1:8" ht="15">
      <c r="A559" s="148" t="s">
        <v>441</v>
      </c>
      <c r="B559" s="144" t="s">
        <v>176</v>
      </c>
      <c r="C559" s="145" t="s">
        <v>566</v>
      </c>
      <c r="D559" s="149">
        <v>529807.58</v>
      </c>
      <c r="E559" s="149">
        <v>370344.05</v>
      </c>
      <c r="F559" s="150">
        <v>159463.53</v>
      </c>
      <c r="G559" s="147"/>
      <c r="H559" s="1"/>
    </row>
    <row r="560" spans="1:8" ht="15">
      <c r="A560" s="148" t="s">
        <v>1308</v>
      </c>
      <c r="B560" s="144" t="s">
        <v>176</v>
      </c>
      <c r="C560" s="145" t="s">
        <v>712</v>
      </c>
      <c r="D560" s="149">
        <v>529807.58</v>
      </c>
      <c r="E560" s="149">
        <v>370344.05</v>
      </c>
      <c r="F560" s="150">
        <v>159463.53</v>
      </c>
      <c r="G560" s="147"/>
      <c r="H560" s="1"/>
    </row>
    <row r="561" spans="1:8" ht="23.25">
      <c r="A561" s="148" t="s">
        <v>1198</v>
      </c>
      <c r="B561" s="144" t="s">
        <v>176</v>
      </c>
      <c r="C561" s="145" t="s">
        <v>1566</v>
      </c>
      <c r="D561" s="149">
        <v>5272000</v>
      </c>
      <c r="E561" s="149">
        <v>3078605.02</v>
      </c>
      <c r="F561" s="150">
        <v>2193394.98</v>
      </c>
      <c r="G561" s="147"/>
      <c r="H561" s="1"/>
    </row>
    <row r="562" spans="1:8" ht="15">
      <c r="A562" s="148" t="s">
        <v>441</v>
      </c>
      <c r="B562" s="144" t="s">
        <v>176</v>
      </c>
      <c r="C562" s="145" t="s">
        <v>1307</v>
      </c>
      <c r="D562" s="149">
        <v>5272000</v>
      </c>
      <c r="E562" s="149">
        <v>3078605.02</v>
      </c>
      <c r="F562" s="150">
        <v>2193394.98</v>
      </c>
      <c r="G562" s="147"/>
      <c r="H562" s="1"/>
    </row>
    <row r="563" spans="1:8" ht="15">
      <c r="A563" s="148" t="s">
        <v>1308</v>
      </c>
      <c r="B563" s="144" t="s">
        <v>176</v>
      </c>
      <c r="C563" s="145" t="s">
        <v>158</v>
      </c>
      <c r="D563" s="149">
        <v>5272000</v>
      </c>
      <c r="E563" s="149">
        <v>3078605.02</v>
      </c>
      <c r="F563" s="150">
        <v>2193394.98</v>
      </c>
      <c r="G563" s="147"/>
      <c r="H563" s="1"/>
    </row>
    <row r="564" spans="1:8" ht="23.25">
      <c r="A564" s="148" t="s">
        <v>1198</v>
      </c>
      <c r="B564" s="144" t="s">
        <v>176</v>
      </c>
      <c r="C564" s="145" t="s">
        <v>610</v>
      </c>
      <c r="D564" s="149">
        <v>5272000</v>
      </c>
      <c r="E564" s="149">
        <v>3078605.02</v>
      </c>
      <c r="F564" s="150">
        <v>2193394.98</v>
      </c>
      <c r="G564" s="147"/>
      <c r="H564" s="1"/>
    </row>
    <row r="565" spans="1:8" ht="57">
      <c r="A565" s="114" t="s">
        <v>1415</v>
      </c>
      <c r="B565" s="144" t="s">
        <v>176</v>
      </c>
      <c r="C565" s="145" t="s">
        <v>1556</v>
      </c>
      <c r="D565" s="149">
        <v>263737000</v>
      </c>
      <c r="E565" s="149">
        <v>177578179</v>
      </c>
      <c r="F565" s="150">
        <v>86158821</v>
      </c>
      <c r="G565" s="147"/>
      <c r="H565" s="1"/>
    </row>
    <row r="566" spans="1:8" ht="23.25">
      <c r="A566" s="148" t="s">
        <v>147</v>
      </c>
      <c r="B566" s="144" t="s">
        <v>176</v>
      </c>
      <c r="C566" s="145" t="s">
        <v>1562</v>
      </c>
      <c r="D566" s="149">
        <v>37628000</v>
      </c>
      <c r="E566" s="149">
        <v>26495408.76</v>
      </c>
      <c r="F566" s="150">
        <v>11132591.24</v>
      </c>
      <c r="G566" s="147"/>
      <c r="H566" s="1"/>
    </row>
    <row r="567" spans="1:8" ht="15">
      <c r="A567" s="148" t="s">
        <v>441</v>
      </c>
      <c r="B567" s="144" t="s">
        <v>176</v>
      </c>
      <c r="C567" s="145" t="s">
        <v>1303</v>
      </c>
      <c r="D567" s="149">
        <v>37628000</v>
      </c>
      <c r="E567" s="149">
        <v>26495408.76</v>
      </c>
      <c r="F567" s="150">
        <v>11132591.24</v>
      </c>
      <c r="G567" s="147"/>
      <c r="H567" s="1"/>
    </row>
    <row r="568" spans="1:8" ht="15">
      <c r="A568" s="148" t="s">
        <v>170</v>
      </c>
      <c r="B568" s="144" t="s">
        <v>176</v>
      </c>
      <c r="C568" s="145" t="s">
        <v>421</v>
      </c>
      <c r="D568" s="149">
        <v>37628000</v>
      </c>
      <c r="E568" s="149">
        <v>26495408.76</v>
      </c>
      <c r="F568" s="150">
        <v>11132591.24</v>
      </c>
      <c r="G568" s="147"/>
      <c r="H568" s="1"/>
    </row>
    <row r="569" spans="1:8" ht="15">
      <c r="A569" s="148" t="s">
        <v>558</v>
      </c>
      <c r="B569" s="144" t="s">
        <v>176</v>
      </c>
      <c r="C569" s="145" t="s">
        <v>123</v>
      </c>
      <c r="D569" s="149">
        <v>28900000</v>
      </c>
      <c r="E569" s="149">
        <v>20424646.92</v>
      </c>
      <c r="F569" s="150">
        <v>8475353.08</v>
      </c>
      <c r="G569" s="147"/>
      <c r="H569" s="1"/>
    </row>
    <row r="570" spans="1:8" ht="15">
      <c r="A570" s="148" t="s">
        <v>1108</v>
      </c>
      <c r="B570" s="144" t="s">
        <v>176</v>
      </c>
      <c r="C570" s="145" t="s">
        <v>1389</v>
      </c>
      <c r="D570" s="149">
        <v>8728000</v>
      </c>
      <c r="E570" s="149">
        <v>6070761.84</v>
      </c>
      <c r="F570" s="150">
        <v>2657238.16</v>
      </c>
      <c r="G570" s="147"/>
      <c r="H570" s="1"/>
    </row>
    <row r="571" spans="1:8" ht="23.25">
      <c r="A571" s="148" t="s">
        <v>443</v>
      </c>
      <c r="B571" s="144" t="s">
        <v>176</v>
      </c>
      <c r="C571" s="145" t="s">
        <v>1179</v>
      </c>
      <c r="D571" s="149">
        <v>817300</v>
      </c>
      <c r="E571" s="149">
        <v>781569.04</v>
      </c>
      <c r="F571" s="150">
        <v>35730.96</v>
      </c>
      <c r="G571" s="147"/>
      <c r="H571" s="1"/>
    </row>
    <row r="572" spans="1:8" ht="15">
      <c r="A572" s="148" t="s">
        <v>587</v>
      </c>
      <c r="B572" s="144" t="s">
        <v>176</v>
      </c>
      <c r="C572" s="145" t="s">
        <v>279</v>
      </c>
      <c r="D572" s="149">
        <v>817300</v>
      </c>
      <c r="E572" s="149">
        <v>781569.04</v>
      </c>
      <c r="F572" s="150">
        <v>35730.96</v>
      </c>
      <c r="G572" s="147"/>
      <c r="H572" s="1"/>
    </row>
    <row r="573" spans="1:8" ht="15">
      <c r="A573" s="148" t="s">
        <v>323</v>
      </c>
      <c r="B573" s="144" t="s">
        <v>176</v>
      </c>
      <c r="C573" s="145" t="s">
        <v>1330</v>
      </c>
      <c r="D573" s="149">
        <v>657300</v>
      </c>
      <c r="E573" s="149">
        <v>621569.04</v>
      </c>
      <c r="F573" s="150">
        <v>35730.96</v>
      </c>
      <c r="G573" s="147"/>
      <c r="H573" s="1"/>
    </row>
    <row r="574" spans="1:8" ht="15">
      <c r="A574" s="148" t="s">
        <v>277</v>
      </c>
      <c r="B574" s="144" t="s">
        <v>176</v>
      </c>
      <c r="C574" s="145" t="s">
        <v>989</v>
      </c>
      <c r="D574" s="149">
        <v>160000</v>
      </c>
      <c r="E574" s="149">
        <v>160000</v>
      </c>
      <c r="F574" s="150" t="s">
        <v>553</v>
      </c>
      <c r="G574" s="147"/>
      <c r="H574" s="1"/>
    </row>
    <row r="575" spans="1:8" ht="45.75">
      <c r="A575" s="148" t="s">
        <v>1035</v>
      </c>
      <c r="B575" s="144" t="s">
        <v>176</v>
      </c>
      <c r="C575" s="145" t="s">
        <v>551</v>
      </c>
      <c r="D575" s="149">
        <v>218709800</v>
      </c>
      <c r="E575" s="149">
        <v>144963040.17</v>
      </c>
      <c r="F575" s="150">
        <v>73746759.83</v>
      </c>
      <c r="G575" s="147"/>
      <c r="H575" s="1"/>
    </row>
    <row r="576" spans="1:8" ht="15">
      <c r="A576" s="148" t="s">
        <v>441</v>
      </c>
      <c r="B576" s="144" t="s">
        <v>176</v>
      </c>
      <c r="C576" s="145" t="s">
        <v>573</v>
      </c>
      <c r="D576" s="149">
        <v>218709800</v>
      </c>
      <c r="E576" s="149">
        <v>144963040.17</v>
      </c>
      <c r="F576" s="150">
        <v>73746759.83</v>
      </c>
      <c r="G576" s="147"/>
      <c r="H576" s="1"/>
    </row>
    <row r="577" spans="1:8" ht="15">
      <c r="A577" s="148" t="s">
        <v>1308</v>
      </c>
      <c r="B577" s="144" t="s">
        <v>176</v>
      </c>
      <c r="C577" s="145" t="s">
        <v>596</v>
      </c>
      <c r="D577" s="149">
        <v>218709800</v>
      </c>
      <c r="E577" s="149">
        <v>144963040.17</v>
      </c>
      <c r="F577" s="150">
        <v>73746759.83</v>
      </c>
      <c r="G577" s="147"/>
      <c r="H577" s="1"/>
    </row>
    <row r="578" spans="1:8" ht="23.25">
      <c r="A578" s="148" t="s">
        <v>1198</v>
      </c>
      <c r="B578" s="144" t="s">
        <v>176</v>
      </c>
      <c r="C578" s="145" t="s">
        <v>582</v>
      </c>
      <c r="D578" s="149">
        <v>218709800</v>
      </c>
      <c r="E578" s="149">
        <v>144963040.17</v>
      </c>
      <c r="F578" s="150">
        <v>73746759.83</v>
      </c>
      <c r="G578" s="147"/>
      <c r="H578" s="1"/>
    </row>
    <row r="579" spans="1:8" ht="15">
      <c r="A579" s="148" t="s">
        <v>1550</v>
      </c>
      <c r="B579" s="144" t="s">
        <v>176</v>
      </c>
      <c r="C579" s="145" t="s">
        <v>1388</v>
      </c>
      <c r="D579" s="149">
        <v>6581900</v>
      </c>
      <c r="E579" s="149">
        <v>5338161.03</v>
      </c>
      <c r="F579" s="150">
        <v>1243738.97</v>
      </c>
      <c r="G579" s="147"/>
      <c r="H579" s="1"/>
    </row>
    <row r="580" spans="1:8" ht="15">
      <c r="A580" s="148" t="s">
        <v>441</v>
      </c>
      <c r="B580" s="144" t="s">
        <v>176</v>
      </c>
      <c r="C580" s="145" t="s">
        <v>720</v>
      </c>
      <c r="D580" s="149">
        <v>6581900</v>
      </c>
      <c r="E580" s="149">
        <v>5338161.03</v>
      </c>
      <c r="F580" s="150">
        <v>1243738.97</v>
      </c>
      <c r="G580" s="147"/>
      <c r="H580" s="1"/>
    </row>
    <row r="581" spans="1:8" ht="15">
      <c r="A581" s="148" t="s">
        <v>1308</v>
      </c>
      <c r="B581" s="144" t="s">
        <v>176</v>
      </c>
      <c r="C581" s="145" t="s">
        <v>616</v>
      </c>
      <c r="D581" s="149">
        <v>6581900</v>
      </c>
      <c r="E581" s="149">
        <v>5338161.03</v>
      </c>
      <c r="F581" s="150">
        <v>1243738.97</v>
      </c>
      <c r="G581" s="147"/>
      <c r="H581" s="1"/>
    </row>
    <row r="582" spans="1:8" ht="23.25">
      <c r="A582" s="148" t="s">
        <v>1198</v>
      </c>
      <c r="B582" s="144" t="s">
        <v>176</v>
      </c>
      <c r="C582" s="145" t="s">
        <v>1270</v>
      </c>
      <c r="D582" s="149">
        <v>6581900</v>
      </c>
      <c r="E582" s="149">
        <v>5338161.03</v>
      </c>
      <c r="F582" s="150">
        <v>1243738.97</v>
      </c>
      <c r="G582" s="147"/>
      <c r="H582" s="1"/>
    </row>
    <row r="583" spans="1:8" ht="34.5">
      <c r="A583" s="151" t="s">
        <v>1416</v>
      </c>
      <c r="B583" s="144" t="s">
        <v>176</v>
      </c>
      <c r="C583" s="145" t="s">
        <v>1417</v>
      </c>
      <c r="D583" s="149">
        <v>18880800</v>
      </c>
      <c r="E583" s="149">
        <v>13160228.25</v>
      </c>
      <c r="F583" s="150">
        <v>5720571.75</v>
      </c>
      <c r="G583" s="147"/>
      <c r="H583" s="1"/>
    </row>
    <row r="584" spans="1:8" ht="34.5">
      <c r="A584" s="151" t="s">
        <v>829</v>
      </c>
      <c r="B584" s="144" t="s">
        <v>176</v>
      </c>
      <c r="C584" s="145" t="s">
        <v>1418</v>
      </c>
      <c r="D584" s="149">
        <v>17706300</v>
      </c>
      <c r="E584" s="149">
        <v>12323742.95</v>
      </c>
      <c r="F584" s="150">
        <v>5382557.05</v>
      </c>
      <c r="G584" s="147"/>
      <c r="H584" s="1"/>
    </row>
    <row r="585" spans="1:8" ht="23.25">
      <c r="A585" s="148" t="s">
        <v>147</v>
      </c>
      <c r="B585" s="144" t="s">
        <v>176</v>
      </c>
      <c r="C585" s="145" t="s">
        <v>1128</v>
      </c>
      <c r="D585" s="149">
        <v>761300</v>
      </c>
      <c r="E585" s="149">
        <v>761267.17</v>
      </c>
      <c r="F585" s="150">
        <v>32.83</v>
      </c>
      <c r="G585" s="147"/>
      <c r="H585" s="1"/>
    </row>
    <row r="586" spans="1:8" ht="15">
      <c r="A586" s="148" t="s">
        <v>441</v>
      </c>
      <c r="B586" s="144" t="s">
        <v>176</v>
      </c>
      <c r="C586" s="145" t="s">
        <v>1129</v>
      </c>
      <c r="D586" s="149">
        <v>761300</v>
      </c>
      <c r="E586" s="149">
        <v>761267.17</v>
      </c>
      <c r="F586" s="150">
        <v>32.83</v>
      </c>
      <c r="G586" s="147"/>
      <c r="H586" s="1"/>
    </row>
    <row r="587" spans="1:8" ht="15">
      <c r="A587" s="148" t="s">
        <v>170</v>
      </c>
      <c r="B587" s="144" t="s">
        <v>176</v>
      </c>
      <c r="C587" s="145" t="s">
        <v>1130</v>
      </c>
      <c r="D587" s="149">
        <v>761300</v>
      </c>
      <c r="E587" s="149">
        <v>761267.17</v>
      </c>
      <c r="F587" s="150">
        <v>32.83</v>
      </c>
      <c r="G587" s="147"/>
      <c r="H587" s="1"/>
    </row>
    <row r="588" spans="1:8" ht="15">
      <c r="A588" s="148" t="s">
        <v>558</v>
      </c>
      <c r="B588" s="144" t="s">
        <v>176</v>
      </c>
      <c r="C588" s="145" t="s">
        <v>1131</v>
      </c>
      <c r="D588" s="149">
        <v>560650</v>
      </c>
      <c r="E588" s="149">
        <v>560640.6</v>
      </c>
      <c r="F588" s="150">
        <v>9.4</v>
      </c>
      <c r="G588" s="147"/>
      <c r="H588" s="1"/>
    </row>
    <row r="589" spans="1:8" ht="15">
      <c r="A589" s="148" t="s">
        <v>1108</v>
      </c>
      <c r="B589" s="144" t="s">
        <v>176</v>
      </c>
      <c r="C589" s="145" t="s">
        <v>1132</v>
      </c>
      <c r="D589" s="149">
        <v>200650</v>
      </c>
      <c r="E589" s="149">
        <v>200626.57</v>
      </c>
      <c r="F589" s="150">
        <v>23.43</v>
      </c>
      <c r="G589" s="147"/>
      <c r="H589" s="1"/>
    </row>
    <row r="590" spans="1:8" ht="45.75">
      <c r="A590" s="148" t="s">
        <v>1035</v>
      </c>
      <c r="B590" s="144" t="s">
        <v>176</v>
      </c>
      <c r="C590" s="145" t="s">
        <v>1419</v>
      </c>
      <c r="D590" s="149">
        <v>16945000</v>
      </c>
      <c r="E590" s="149">
        <v>11562475.78</v>
      </c>
      <c r="F590" s="150">
        <v>5382524.22</v>
      </c>
      <c r="G590" s="147"/>
      <c r="H590" s="1"/>
    </row>
    <row r="591" spans="1:8" ht="15">
      <c r="A591" s="148" t="s">
        <v>441</v>
      </c>
      <c r="B591" s="144" t="s">
        <v>176</v>
      </c>
      <c r="C591" s="145" t="s">
        <v>1420</v>
      </c>
      <c r="D591" s="149">
        <v>16945000</v>
      </c>
      <c r="E591" s="149">
        <v>11562475.78</v>
      </c>
      <c r="F591" s="150">
        <v>5382524.22</v>
      </c>
      <c r="G591" s="147"/>
      <c r="H591" s="1"/>
    </row>
    <row r="592" spans="1:8" ht="15">
      <c r="A592" s="148" t="s">
        <v>1308</v>
      </c>
      <c r="B592" s="144" t="s">
        <v>176</v>
      </c>
      <c r="C592" s="145" t="s">
        <v>1421</v>
      </c>
      <c r="D592" s="149">
        <v>16945000</v>
      </c>
      <c r="E592" s="149">
        <v>11562475.78</v>
      </c>
      <c r="F592" s="150">
        <v>5382524.22</v>
      </c>
      <c r="G592" s="147"/>
      <c r="H592" s="1"/>
    </row>
    <row r="593" spans="1:8" ht="23.25">
      <c r="A593" s="148" t="s">
        <v>1198</v>
      </c>
      <c r="B593" s="144" t="s">
        <v>176</v>
      </c>
      <c r="C593" s="145" t="s">
        <v>1422</v>
      </c>
      <c r="D593" s="149">
        <v>16945000</v>
      </c>
      <c r="E593" s="149">
        <v>11562475.78</v>
      </c>
      <c r="F593" s="150">
        <v>5382524.22</v>
      </c>
      <c r="G593" s="147"/>
      <c r="H593" s="1"/>
    </row>
    <row r="594" spans="1:8" ht="23.25">
      <c r="A594" s="151" t="s">
        <v>1423</v>
      </c>
      <c r="B594" s="144" t="s">
        <v>176</v>
      </c>
      <c r="C594" s="145" t="s">
        <v>866</v>
      </c>
      <c r="D594" s="149">
        <v>300000</v>
      </c>
      <c r="E594" s="149">
        <v>272535</v>
      </c>
      <c r="F594" s="150">
        <v>27465</v>
      </c>
      <c r="G594" s="147"/>
      <c r="H594" s="1"/>
    </row>
    <row r="595" spans="1:8" ht="15">
      <c r="A595" s="148" t="s">
        <v>1550</v>
      </c>
      <c r="B595" s="144" t="s">
        <v>176</v>
      </c>
      <c r="C595" s="145" t="s">
        <v>867</v>
      </c>
      <c r="D595" s="149">
        <v>300000</v>
      </c>
      <c r="E595" s="149">
        <v>272535</v>
      </c>
      <c r="F595" s="150">
        <v>27465</v>
      </c>
      <c r="G595" s="147"/>
      <c r="H595" s="1"/>
    </row>
    <row r="596" spans="1:8" ht="15">
      <c r="A596" s="148" t="s">
        <v>441</v>
      </c>
      <c r="B596" s="144" t="s">
        <v>176</v>
      </c>
      <c r="C596" s="145" t="s">
        <v>868</v>
      </c>
      <c r="D596" s="149">
        <v>300000</v>
      </c>
      <c r="E596" s="149">
        <v>272535</v>
      </c>
      <c r="F596" s="150">
        <v>27465</v>
      </c>
      <c r="G596" s="147"/>
      <c r="H596" s="1"/>
    </row>
    <row r="597" spans="1:8" ht="15">
      <c r="A597" s="148" t="s">
        <v>1308</v>
      </c>
      <c r="B597" s="144" t="s">
        <v>176</v>
      </c>
      <c r="C597" s="145" t="s">
        <v>869</v>
      </c>
      <c r="D597" s="149">
        <v>300000</v>
      </c>
      <c r="E597" s="149">
        <v>272535</v>
      </c>
      <c r="F597" s="150">
        <v>27465</v>
      </c>
      <c r="G597" s="147"/>
      <c r="H597" s="1"/>
    </row>
    <row r="598" spans="1:8" ht="23.25">
      <c r="A598" s="148" t="s">
        <v>1198</v>
      </c>
      <c r="B598" s="144" t="s">
        <v>176</v>
      </c>
      <c r="C598" s="145" t="s">
        <v>870</v>
      </c>
      <c r="D598" s="149">
        <v>300000</v>
      </c>
      <c r="E598" s="149">
        <v>272535</v>
      </c>
      <c r="F598" s="150">
        <v>27465</v>
      </c>
      <c r="G598" s="147"/>
      <c r="H598" s="1"/>
    </row>
    <row r="599" spans="1:8" ht="23.25">
      <c r="A599" s="151" t="s">
        <v>1127</v>
      </c>
      <c r="B599" s="144" t="s">
        <v>176</v>
      </c>
      <c r="C599" s="145" t="s">
        <v>871</v>
      </c>
      <c r="D599" s="149">
        <v>424500</v>
      </c>
      <c r="E599" s="149">
        <v>266000</v>
      </c>
      <c r="F599" s="150">
        <v>158500</v>
      </c>
      <c r="G599" s="147"/>
      <c r="H599" s="1"/>
    </row>
    <row r="600" spans="1:8" ht="15">
      <c r="A600" s="148" t="s">
        <v>1550</v>
      </c>
      <c r="B600" s="144" t="s">
        <v>176</v>
      </c>
      <c r="C600" s="145" t="s">
        <v>872</v>
      </c>
      <c r="D600" s="149">
        <v>424500</v>
      </c>
      <c r="E600" s="149">
        <v>266000</v>
      </c>
      <c r="F600" s="150">
        <v>158500</v>
      </c>
      <c r="G600" s="147"/>
      <c r="H600" s="1"/>
    </row>
    <row r="601" spans="1:8" ht="15">
      <c r="A601" s="148" t="s">
        <v>441</v>
      </c>
      <c r="B601" s="144" t="s">
        <v>176</v>
      </c>
      <c r="C601" s="145" t="s">
        <v>873</v>
      </c>
      <c r="D601" s="149">
        <v>424500</v>
      </c>
      <c r="E601" s="149">
        <v>266000</v>
      </c>
      <c r="F601" s="150">
        <v>158500</v>
      </c>
      <c r="G601" s="147"/>
      <c r="H601" s="1"/>
    </row>
    <row r="602" spans="1:8" ht="15">
      <c r="A602" s="148" t="s">
        <v>1308</v>
      </c>
      <c r="B602" s="144" t="s">
        <v>176</v>
      </c>
      <c r="C602" s="145" t="s">
        <v>874</v>
      </c>
      <c r="D602" s="149">
        <v>424500</v>
      </c>
      <c r="E602" s="149">
        <v>266000</v>
      </c>
      <c r="F602" s="150">
        <v>158500</v>
      </c>
      <c r="G602" s="147"/>
      <c r="H602" s="1"/>
    </row>
    <row r="603" spans="1:8" ht="23.25">
      <c r="A603" s="148" t="s">
        <v>1198</v>
      </c>
      <c r="B603" s="144" t="s">
        <v>176</v>
      </c>
      <c r="C603" s="145" t="s">
        <v>875</v>
      </c>
      <c r="D603" s="149">
        <v>424500</v>
      </c>
      <c r="E603" s="149">
        <v>266000</v>
      </c>
      <c r="F603" s="150">
        <v>158500</v>
      </c>
      <c r="G603" s="147"/>
      <c r="H603" s="1"/>
    </row>
    <row r="604" spans="1:8" ht="23.25">
      <c r="A604" s="151" t="s">
        <v>594</v>
      </c>
      <c r="B604" s="144" t="s">
        <v>176</v>
      </c>
      <c r="C604" s="170" t="s">
        <v>595</v>
      </c>
      <c r="D604" s="149">
        <v>450000</v>
      </c>
      <c r="E604" s="149">
        <v>297950.3</v>
      </c>
      <c r="F604" s="150">
        <v>152049.7</v>
      </c>
      <c r="G604" s="147"/>
      <c r="H604" s="1"/>
    </row>
    <row r="605" spans="1:8" ht="15">
      <c r="A605" s="148" t="s">
        <v>441</v>
      </c>
      <c r="B605" s="144" t="s">
        <v>176</v>
      </c>
      <c r="C605" s="145" t="s">
        <v>876</v>
      </c>
      <c r="D605" s="149">
        <v>450000</v>
      </c>
      <c r="E605" s="149">
        <v>297950.3</v>
      </c>
      <c r="F605" s="150">
        <v>152049.7</v>
      </c>
      <c r="G605" s="147"/>
      <c r="H605" s="1"/>
    </row>
    <row r="606" spans="1:8" ht="15">
      <c r="A606" s="148" t="s">
        <v>1308</v>
      </c>
      <c r="B606" s="144" t="s">
        <v>176</v>
      </c>
      <c r="C606" s="145" t="s">
        <v>877</v>
      </c>
      <c r="D606" s="149">
        <v>450000</v>
      </c>
      <c r="E606" s="149">
        <v>297950.3</v>
      </c>
      <c r="F606" s="150">
        <v>152049.7</v>
      </c>
      <c r="G606" s="147"/>
      <c r="H606" s="1"/>
    </row>
    <row r="607" spans="1:8" ht="23.25">
      <c r="A607" s="148" t="s">
        <v>1198</v>
      </c>
      <c r="B607" s="144" t="s">
        <v>176</v>
      </c>
      <c r="C607" s="145" t="s">
        <v>878</v>
      </c>
      <c r="D607" s="149">
        <v>450000</v>
      </c>
      <c r="E607" s="149">
        <v>297950.3</v>
      </c>
      <c r="F607" s="150">
        <v>152049.7</v>
      </c>
      <c r="G607" s="147"/>
      <c r="H607" s="1"/>
    </row>
    <row r="608" spans="1:8" ht="68.25">
      <c r="A608" s="114" t="s">
        <v>879</v>
      </c>
      <c r="B608" s="144" t="s">
        <v>176</v>
      </c>
      <c r="C608" s="145" t="s">
        <v>880</v>
      </c>
      <c r="D608" s="149">
        <v>300000</v>
      </c>
      <c r="E608" s="149">
        <v>287474.37</v>
      </c>
      <c r="F608" s="150">
        <v>12525.63</v>
      </c>
      <c r="G608" s="147"/>
      <c r="H608" s="1"/>
    </row>
    <row r="609" spans="1:8" ht="15">
      <c r="A609" s="151" t="s">
        <v>1133</v>
      </c>
      <c r="B609" s="144" t="s">
        <v>176</v>
      </c>
      <c r="C609" s="145" t="s">
        <v>881</v>
      </c>
      <c r="D609" s="149">
        <v>300000</v>
      </c>
      <c r="E609" s="149">
        <v>287474.37</v>
      </c>
      <c r="F609" s="150">
        <v>12525.63</v>
      </c>
      <c r="G609" s="147"/>
      <c r="H609" s="1"/>
    </row>
    <row r="610" spans="1:8" ht="23.25">
      <c r="A610" s="148" t="s">
        <v>443</v>
      </c>
      <c r="B610" s="144" t="s">
        <v>176</v>
      </c>
      <c r="C610" s="145" t="s">
        <v>882</v>
      </c>
      <c r="D610" s="149">
        <v>300000</v>
      </c>
      <c r="E610" s="149">
        <v>287474.37</v>
      </c>
      <c r="F610" s="150">
        <v>12525.63</v>
      </c>
      <c r="G610" s="147"/>
      <c r="H610" s="1"/>
    </row>
    <row r="611" spans="1:8" ht="15">
      <c r="A611" s="148" t="s">
        <v>441</v>
      </c>
      <c r="B611" s="144" t="s">
        <v>176</v>
      </c>
      <c r="C611" s="145" t="s">
        <v>883</v>
      </c>
      <c r="D611" s="149">
        <v>300000</v>
      </c>
      <c r="E611" s="149">
        <v>287474.37</v>
      </c>
      <c r="F611" s="150">
        <v>12525.63</v>
      </c>
      <c r="G611" s="147"/>
      <c r="H611" s="1"/>
    </row>
    <row r="612" spans="1:8" ht="15">
      <c r="A612" s="148" t="s">
        <v>413</v>
      </c>
      <c r="B612" s="144" t="s">
        <v>176</v>
      </c>
      <c r="C612" s="145" t="s">
        <v>884</v>
      </c>
      <c r="D612" s="149">
        <v>300000</v>
      </c>
      <c r="E612" s="149">
        <v>287474.37</v>
      </c>
      <c r="F612" s="150">
        <v>12525.63</v>
      </c>
      <c r="G612" s="147"/>
      <c r="H612" s="1"/>
    </row>
    <row r="613" spans="1:8" ht="15">
      <c r="A613" s="151" t="s">
        <v>429</v>
      </c>
      <c r="B613" s="144" t="s">
        <v>176</v>
      </c>
      <c r="C613" s="145" t="s">
        <v>598</v>
      </c>
      <c r="D613" s="149">
        <v>3292000</v>
      </c>
      <c r="E613" s="149">
        <v>3072576.56</v>
      </c>
      <c r="F613" s="150">
        <v>219423.44</v>
      </c>
      <c r="G613" s="147"/>
      <c r="H613" s="1"/>
    </row>
    <row r="614" spans="1:8" ht="34.5">
      <c r="A614" s="114" t="s">
        <v>1016</v>
      </c>
      <c r="B614" s="144" t="s">
        <v>176</v>
      </c>
      <c r="C614" s="145" t="s">
        <v>885</v>
      </c>
      <c r="D614" s="149">
        <v>3292000</v>
      </c>
      <c r="E614" s="149">
        <v>3072576.56</v>
      </c>
      <c r="F614" s="150">
        <v>219423.44</v>
      </c>
      <c r="G614" s="147"/>
      <c r="H614" s="1"/>
    </row>
    <row r="615" spans="1:8" ht="34.5">
      <c r="A615" s="114" t="s">
        <v>1416</v>
      </c>
      <c r="B615" s="144" t="s">
        <v>176</v>
      </c>
      <c r="C615" s="145" t="s">
        <v>886</v>
      </c>
      <c r="D615" s="149">
        <v>3292000</v>
      </c>
      <c r="E615" s="149">
        <v>3072576.56</v>
      </c>
      <c r="F615" s="150">
        <v>219423.44</v>
      </c>
      <c r="G615" s="147"/>
      <c r="H615" s="1"/>
    </row>
    <row r="616" spans="1:8" ht="23.25">
      <c r="A616" s="114" t="s">
        <v>887</v>
      </c>
      <c r="B616" s="144" t="s">
        <v>176</v>
      </c>
      <c r="C616" s="145" t="s">
        <v>888</v>
      </c>
      <c r="D616" s="149">
        <v>740000</v>
      </c>
      <c r="E616" s="149">
        <v>715682.9</v>
      </c>
      <c r="F616" s="150">
        <v>24317.1</v>
      </c>
      <c r="G616" s="147"/>
      <c r="H616" s="1"/>
    </row>
    <row r="617" spans="1:8" ht="23.25">
      <c r="A617" s="148" t="s">
        <v>147</v>
      </c>
      <c r="B617" s="144" t="s">
        <v>176</v>
      </c>
      <c r="C617" s="145" t="s">
        <v>889</v>
      </c>
      <c r="D617" s="149">
        <v>95200</v>
      </c>
      <c r="E617" s="149">
        <v>75097.08</v>
      </c>
      <c r="F617" s="150">
        <v>20102.92</v>
      </c>
      <c r="G617" s="147"/>
      <c r="H617" s="1"/>
    </row>
    <row r="618" spans="1:8" ht="15">
      <c r="A618" s="148" t="s">
        <v>441</v>
      </c>
      <c r="B618" s="144" t="s">
        <v>176</v>
      </c>
      <c r="C618" s="145" t="s">
        <v>890</v>
      </c>
      <c r="D618" s="149">
        <v>95200</v>
      </c>
      <c r="E618" s="149">
        <v>75097.08</v>
      </c>
      <c r="F618" s="150">
        <v>20102.92</v>
      </c>
      <c r="G618" s="147"/>
      <c r="H618" s="1"/>
    </row>
    <row r="619" spans="1:8" ht="15">
      <c r="A619" s="148" t="s">
        <v>170</v>
      </c>
      <c r="B619" s="144" t="s">
        <v>176</v>
      </c>
      <c r="C619" s="145" t="s">
        <v>891</v>
      </c>
      <c r="D619" s="149">
        <v>95200</v>
      </c>
      <c r="E619" s="149">
        <v>75097.08</v>
      </c>
      <c r="F619" s="150">
        <v>20102.92</v>
      </c>
      <c r="G619" s="147"/>
      <c r="H619" s="1"/>
    </row>
    <row r="620" spans="1:8" ht="15">
      <c r="A620" s="148" t="s">
        <v>558</v>
      </c>
      <c r="B620" s="144" t="s">
        <v>176</v>
      </c>
      <c r="C620" s="145" t="s">
        <v>892</v>
      </c>
      <c r="D620" s="149">
        <v>73150</v>
      </c>
      <c r="E620" s="149">
        <v>57678.33</v>
      </c>
      <c r="F620" s="150">
        <v>15471.67</v>
      </c>
      <c r="G620" s="147"/>
      <c r="H620" s="1"/>
    </row>
    <row r="621" spans="1:8" ht="15">
      <c r="A621" s="148" t="s">
        <v>1108</v>
      </c>
      <c r="B621" s="144" t="s">
        <v>176</v>
      </c>
      <c r="C621" s="145" t="s">
        <v>893</v>
      </c>
      <c r="D621" s="149">
        <v>22050</v>
      </c>
      <c r="E621" s="149">
        <v>17418.75</v>
      </c>
      <c r="F621" s="150">
        <v>4631.25</v>
      </c>
      <c r="G621" s="147"/>
      <c r="H621" s="1"/>
    </row>
    <row r="622" spans="1:8" ht="23.25">
      <c r="A622" s="148" t="s">
        <v>443</v>
      </c>
      <c r="B622" s="144" t="s">
        <v>176</v>
      </c>
      <c r="C622" s="145" t="s">
        <v>894</v>
      </c>
      <c r="D622" s="149">
        <v>120000</v>
      </c>
      <c r="E622" s="149">
        <v>119996.8</v>
      </c>
      <c r="F622" s="150">
        <v>3.2</v>
      </c>
      <c r="G622" s="147"/>
      <c r="H622" s="1"/>
    </row>
    <row r="623" spans="1:8" ht="15">
      <c r="A623" s="148" t="s">
        <v>441</v>
      </c>
      <c r="B623" s="144" t="s">
        <v>176</v>
      </c>
      <c r="C623" s="145" t="s">
        <v>895</v>
      </c>
      <c r="D623" s="149">
        <v>120000</v>
      </c>
      <c r="E623" s="149">
        <v>119996.8</v>
      </c>
      <c r="F623" s="150">
        <v>3.2</v>
      </c>
      <c r="G623" s="147"/>
      <c r="H623" s="1"/>
    </row>
    <row r="624" spans="1:8" ht="15">
      <c r="A624" s="148" t="s">
        <v>424</v>
      </c>
      <c r="B624" s="144" t="s">
        <v>176</v>
      </c>
      <c r="C624" s="145" t="s">
        <v>896</v>
      </c>
      <c r="D624" s="149">
        <v>120000</v>
      </c>
      <c r="E624" s="149">
        <v>119996.8</v>
      </c>
      <c r="F624" s="150">
        <v>3.2</v>
      </c>
      <c r="G624" s="147"/>
      <c r="H624" s="1"/>
    </row>
    <row r="625" spans="1:8" ht="15">
      <c r="A625" s="148" t="s">
        <v>144</v>
      </c>
      <c r="B625" s="144" t="s">
        <v>176</v>
      </c>
      <c r="C625" s="145" t="s">
        <v>897</v>
      </c>
      <c r="D625" s="149">
        <v>120000</v>
      </c>
      <c r="E625" s="149">
        <v>119996.8</v>
      </c>
      <c r="F625" s="150">
        <v>3.2</v>
      </c>
      <c r="G625" s="147"/>
      <c r="H625" s="1"/>
    </row>
    <row r="626" spans="1:8" ht="15">
      <c r="A626" s="148" t="s">
        <v>1550</v>
      </c>
      <c r="B626" s="144" t="s">
        <v>176</v>
      </c>
      <c r="C626" s="145" t="s">
        <v>898</v>
      </c>
      <c r="D626" s="149">
        <v>524800</v>
      </c>
      <c r="E626" s="149">
        <v>520589.02</v>
      </c>
      <c r="F626" s="150">
        <v>4210.98</v>
      </c>
      <c r="G626" s="147"/>
      <c r="H626" s="1"/>
    </row>
    <row r="627" spans="1:8" ht="15">
      <c r="A627" s="148" t="s">
        <v>441</v>
      </c>
      <c r="B627" s="144" t="s">
        <v>176</v>
      </c>
      <c r="C627" s="145" t="s">
        <v>899</v>
      </c>
      <c r="D627" s="149">
        <v>524800</v>
      </c>
      <c r="E627" s="149">
        <v>520589.02</v>
      </c>
      <c r="F627" s="150">
        <v>4210.98</v>
      </c>
      <c r="G627" s="147"/>
      <c r="H627" s="1"/>
    </row>
    <row r="628" spans="1:8" ht="15">
      <c r="A628" s="148" t="s">
        <v>1308</v>
      </c>
      <c r="B628" s="144" t="s">
        <v>176</v>
      </c>
      <c r="C628" s="145" t="s">
        <v>900</v>
      </c>
      <c r="D628" s="149">
        <v>524800</v>
      </c>
      <c r="E628" s="149">
        <v>520589.02</v>
      </c>
      <c r="F628" s="150">
        <v>4210.98</v>
      </c>
      <c r="G628" s="147"/>
      <c r="H628" s="1"/>
    </row>
    <row r="629" spans="1:8" ht="23.25">
      <c r="A629" s="148" t="s">
        <v>1198</v>
      </c>
      <c r="B629" s="144" t="s">
        <v>176</v>
      </c>
      <c r="C629" s="145" t="s">
        <v>901</v>
      </c>
      <c r="D629" s="149">
        <v>524800</v>
      </c>
      <c r="E629" s="149">
        <v>520589.02</v>
      </c>
      <c r="F629" s="150">
        <v>4210.98</v>
      </c>
      <c r="G629" s="147"/>
      <c r="H629" s="1"/>
    </row>
    <row r="630" spans="1:8" ht="23.25">
      <c r="A630" s="114" t="s">
        <v>902</v>
      </c>
      <c r="B630" s="144" t="s">
        <v>176</v>
      </c>
      <c r="C630" s="145" t="s">
        <v>1557</v>
      </c>
      <c r="D630" s="149">
        <v>2552000</v>
      </c>
      <c r="E630" s="149">
        <v>2356893.66</v>
      </c>
      <c r="F630" s="150">
        <v>195106.34</v>
      </c>
      <c r="G630" s="147"/>
      <c r="H630" s="1"/>
    </row>
    <row r="631" spans="1:8" ht="23.25">
      <c r="A631" s="148" t="s">
        <v>443</v>
      </c>
      <c r="B631" s="144" t="s">
        <v>176</v>
      </c>
      <c r="C631" s="145" t="s">
        <v>1296</v>
      </c>
      <c r="D631" s="149">
        <v>304220</v>
      </c>
      <c r="E631" s="149">
        <v>299727</v>
      </c>
      <c r="F631" s="150">
        <v>4493</v>
      </c>
      <c r="G631" s="147"/>
      <c r="H631" s="1"/>
    </row>
    <row r="632" spans="1:8" ht="15">
      <c r="A632" s="148" t="s">
        <v>587</v>
      </c>
      <c r="B632" s="144" t="s">
        <v>176</v>
      </c>
      <c r="C632" s="145" t="s">
        <v>281</v>
      </c>
      <c r="D632" s="149">
        <v>304220</v>
      </c>
      <c r="E632" s="149">
        <v>299727</v>
      </c>
      <c r="F632" s="150">
        <v>4493</v>
      </c>
      <c r="G632" s="147"/>
      <c r="H632" s="1"/>
    </row>
    <row r="633" spans="1:8" ht="15">
      <c r="A633" s="148" t="s">
        <v>277</v>
      </c>
      <c r="B633" s="144" t="s">
        <v>176</v>
      </c>
      <c r="C633" s="145" t="s">
        <v>585</v>
      </c>
      <c r="D633" s="149">
        <v>304220</v>
      </c>
      <c r="E633" s="149">
        <v>299727</v>
      </c>
      <c r="F633" s="150">
        <v>4493</v>
      </c>
      <c r="G633" s="147"/>
      <c r="H633" s="1"/>
    </row>
    <row r="634" spans="1:8" ht="23.25">
      <c r="A634" s="148" t="s">
        <v>286</v>
      </c>
      <c r="B634" s="144" t="s">
        <v>176</v>
      </c>
      <c r="C634" s="145" t="s">
        <v>1394</v>
      </c>
      <c r="D634" s="149">
        <v>583600</v>
      </c>
      <c r="E634" s="149">
        <v>417483.66</v>
      </c>
      <c r="F634" s="150">
        <v>166116.34</v>
      </c>
      <c r="G634" s="147"/>
      <c r="H634" s="1"/>
    </row>
    <row r="635" spans="1:8" ht="15">
      <c r="A635" s="148" t="s">
        <v>441</v>
      </c>
      <c r="B635" s="144" t="s">
        <v>176</v>
      </c>
      <c r="C635" s="145" t="s">
        <v>1265</v>
      </c>
      <c r="D635" s="149">
        <v>583600</v>
      </c>
      <c r="E635" s="149">
        <v>417483.66</v>
      </c>
      <c r="F635" s="150">
        <v>166116.34</v>
      </c>
      <c r="G635" s="147"/>
      <c r="H635" s="1"/>
    </row>
    <row r="636" spans="1:8" ht="15">
      <c r="A636" s="148" t="s">
        <v>180</v>
      </c>
      <c r="B636" s="144" t="s">
        <v>176</v>
      </c>
      <c r="C636" s="145" t="s">
        <v>1328</v>
      </c>
      <c r="D636" s="149">
        <v>583600</v>
      </c>
      <c r="E636" s="149">
        <v>417483.66</v>
      </c>
      <c r="F636" s="150">
        <v>166116.34</v>
      </c>
      <c r="G636" s="147"/>
      <c r="H636" s="1"/>
    </row>
    <row r="637" spans="1:8" ht="15">
      <c r="A637" s="148" t="s">
        <v>162</v>
      </c>
      <c r="B637" s="144" t="s">
        <v>176</v>
      </c>
      <c r="C637" s="145" t="s">
        <v>131</v>
      </c>
      <c r="D637" s="149">
        <v>583600</v>
      </c>
      <c r="E637" s="149">
        <v>417483.66</v>
      </c>
      <c r="F637" s="150">
        <v>166116.34</v>
      </c>
      <c r="G637" s="147"/>
      <c r="H637" s="1"/>
    </row>
    <row r="638" spans="1:8" ht="15">
      <c r="A638" s="148" t="s">
        <v>1550</v>
      </c>
      <c r="B638" s="144" t="s">
        <v>176</v>
      </c>
      <c r="C638" s="145" t="s">
        <v>1098</v>
      </c>
      <c r="D638" s="149">
        <v>1664180</v>
      </c>
      <c r="E638" s="149">
        <v>1639683</v>
      </c>
      <c r="F638" s="150">
        <v>24497</v>
      </c>
      <c r="G638" s="147"/>
      <c r="H638" s="1"/>
    </row>
    <row r="639" spans="1:8" ht="15">
      <c r="A639" s="148" t="s">
        <v>441</v>
      </c>
      <c r="B639" s="144" t="s">
        <v>176</v>
      </c>
      <c r="C639" s="145" t="s">
        <v>606</v>
      </c>
      <c r="D639" s="149">
        <v>1664180</v>
      </c>
      <c r="E639" s="149">
        <v>1639683</v>
      </c>
      <c r="F639" s="150">
        <v>24497</v>
      </c>
      <c r="G639" s="147"/>
      <c r="H639" s="1"/>
    </row>
    <row r="640" spans="1:8" ht="15">
      <c r="A640" s="148" t="s">
        <v>1308</v>
      </c>
      <c r="B640" s="144" t="s">
        <v>176</v>
      </c>
      <c r="C640" s="145" t="s">
        <v>1209</v>
      </c>
      <c r="D640" s="149">
        <v>1664180</v>
      </c>
      <c r="E640" s="149">
        <v>1639683</v>
      </c>
      <c r="F640" s="150">
        <v>24497</v>
      </c>
      <c r="G640" s="147"/>
      <c r="H640" s="1"/>
    </row>
    <row r="641" spans="1:8" ht="23.25">
      <c r="A641" s="148" t="s">
        <v>1198</v>
      </c>
      <c r="B641" s="144" t="s">
        <v>176</v>
      </c>
      <c r="C641" s="145" t="s">
        <v>417</v>
      </c>
      <c r="D641" s="149">
        <v>1664180</v>
      </c>
      <c r="E641" s="149">
        <v>1639683</v>
      </c>
      <c r="F641" s="150">
        <v>24497</v>
      </c>
      <c r="G641" s="147"/>
      <c r="H641" s="1"/>
    </row>
    <row r="642" spans="1:8" ht="15">
      <c r="A642" s="148" t="s">
        <v>172</v>
      </c>
      <c r="B642" s="144" t="s">
        <v>176</v>
      </c>
      <c r="C642" s="145" t="s">
        <v>579</v>
      </c>
      <c r="D642" s="149">
        <v>15683000</v>
      </c>
      <c r="E642" s="149">
        <v>11619646.85</v>
      </c>
      <c r="F642" s="150">
        <v>4063353.15</v>
      </c>
      <c r="G642" s="147"/>
      <c r="H642" s="1"/>
    </row>
    <row r="643" spans="1:8" ht="34.5">
      <c r="A643" s="114" t="s">
        <v>904</v>
      </c>
      <c r="B643" s="144" t="s">
        <v>176</v>
      </c>
      <c r="C643" s="145" t="s">
        <v>903</v>
      </c>
      <c r="D643" s="149">
        <v>15604000</v>
      </c>
      <c r="E643" s="149">
        <v>11566646.85</v>
      </c>
      <c r="F643" s="150">
        <v>4037353.15</v>
      </c>
      <c r="G643" s="147"/>
      <c r="H643" s="1"/>
    </row>
    <row r="644" spans="1:8" ht="23.25">
      <c r="A644" s="114" t="s">
        <v>688</v>
      </c>
      <c r="B644" s="144" t="s">
        <v>176</v>
      </c>
      <c r="C644" s="145" t="s">
        <v>905</v>
      </c>
      <c r="D644" s="149">
        <v>1532000</v>
      </c>
      <c r="E644" s="149">
        <v>1164404.2</v>
      </c>
      <c r="F644" s="150">
        <v>367595.8</v>
      </c>
      <c r="G644" s="147"/>
      <c r="H644" s="1"/>
    </row>
    <row r="645" spans="1:8" ht="34.5">
      <c r="A645" s="148" t="s">
        <v>1387</v>
      </c>
      <c r="B645" s="144" t="s">
        <v>176</v>
      </c>
      <c r="C645" s="145" t="s">
        <v>906</v>
      </c>
      <c r="D645" s="149">
        <v>1532000</v>
      </c>
      <c r="E645" s="149">
        <v>1164404.2</v>
      </c>
      <c r="F645" s="150">
        <v>367595.8</v>
      </c>
      <c r="G645" s="147"/>
      <c r="H645" s="1"/>
    </row>
    <row r="646" spans="1:8" ht="15">
      <c r="A646" s="148" t="s">
        <v>441</v>
      </c>
      <c r="B646" s="144" t="s">
        <v>176</v>
      </c>
      <c r="C646" s="145" t="s">
        <v>907</v>
      </c>
      <c r="D646" s="149">
        <v>1532000</v>
      </c>
      <c r="E646" s="149">
        <v>1164404.2</v>
      </c>
      <c r="F646" s="150">
        <v>367595.8</v>
      </c>
      <c r="G646" s="147"/>
      <c r="H646" s="1"/>
    </row>
    <row r="647" spans="1:8" ht="15">
      <c r="A647" s="148" t="s">
        <v>170</v>
      </c>
      <c r="B647" s="144" t="s">
        <v>176</v>
      </c>
      <c r="C647" s="145" t="s">
        <v>908</v>
      </c>
      <c r="D647" s="149">
        <v>1532000</v>
      </c>
      <c r="E647" s="149">
        <v>1164404.2</v>
      </c>
      <c r="F647" s="150">
        <v>367595.8</v>
      </c>
      <c r="G647" s="147"/>
      <c r="H647" s="1"/>
    </row>
    <row r="648" spans="1:8" ht="15">
      <c r="A648" s="148" t="s">
        <v>558</v>
      </c>
      <c r="B648" s="144" t="s">
        <v>176</v>
      </c>
      <c r="C648" s="145" t="s">
        <v>0</v>
      </c>
      <c r="D648" s="149">
        <v>1177000</v>
      </c>
      <c r="E648" s="149">
        <v>916695.3</v>
      </c>
      <c r="F648" s="150">
        <v>260304.7</v>
      </c>
      <c r="G648" s="147"/>
      <c r="H648" s="1"/>
    </row>
    <row r="649" spans="1:8" ht="15">
      <c r="A649" s="148" t="s">
        <v>1108</v>
      </c>
      <c r="B649" s="144" t="s">
        <v>176</v>
      </c>
      <c r="C649" s="145" t="s">
        <v>1</v>
      </c>
      <c r="D649" s="149">
        <v>355000</v>
      </c>
      <c r="E649" s="149">
        <v>247708.9</v>
      </c>
      <c r="F649" s="150">
        <v>107291.1</v>
      </c>
      <c r="G649" s="147"/>
      <c r="H649" s="1"/>
    </row>
    <row r="650" spans="1:8" ht="34.5">
      <c r="A650" s="115" t="s">
        <v>829</v>
      </c>
      <c r="B650" s="144" t="s">
        <v>176</v>
      </c>
      <c r="C650" s="145" t="s">
        <v>2</v>
      </c>
      <c r="D650" s="149">
        <v>13970000</v>
      </c>
      <c r="E650" s="149">
        <v>10402242.65</v>
      </c>
      <c r="F650" s="150">
        <v>3567757.35</v>
      </c>
      <c r="G650" s="147"/>
      <c r="H650" s="1"/>
    </row>
    <row r="651" spans="1:8" ht="23.25">
      <c r="A651" s="148" t="s">
        <v>147</v>
      </c>
      <c r="B651" s="144" t="s">
        <v>176</v>
      </c>
      <c r="C651" s="145" t="s">
        <v>3</v>
      </c>
      <c r="D651" s="149">
        <v>9805000</v>
      </c>
      <c r="E651" s="149">
        <v>7273109.14</v>
      </c>
      <c r="F651" s="150">
        <v>2531890.86</v>
      </c>
      <c r="G651" s="147"/>
      <c r="H651" s="1"/>
    </row>
    <row r="652" spans="1:8" ht="15">
      <c r="A652" s="148" t="s">
        <v>441</v>
      </c>
      <c r="B652" s="144" t="s">
        <v>176</v>
      </c>
      <c r="C652" s="145" t="s">
        <v>4</v>
      </c>
      <c r="D652" s="149">
        <v>9805000</v>
      </c>
      <c r="E652" s="149">
        <v>7273109.14</v>
      </c>
      <c r="F652" s="150">
        <v>2531890.86</v>
      </c>
      <c r="G652" s="147"/>
      <c r="H652" s="1"/>
    </row>
    <row r="653" spans="1:8" ht="15">
      <c r="A653" s="148" t="s">
        <v>170</v>
      </c>
      <c r="B653" s="144" t="s">
        <v>176</v>
      </c>
      <c r="C653" s="145" t="s">
        <v>5</v>
      </c>
      <c r="D653" s="149">
        <v>9805000</v>
      </c>
      <c r="E653" s="149">
        <v>7273109.14</v>
      </c>
      <c r="F653" s="150">
        <v>2531890.86</v>
      </c>
      <c r="G653" s="147"/>
      <c r="H653" s="1"/>
    </row>
    <row r="654" spans="1:8" ht="15">
      <c r="A654" s="148" t="s">
        <v>558</v>
      </c>
      <c r="B654" s="144" t="s">
        <v>176</v>
      </c>
      <c r="C654" s="145" t="s">
        <v>6</v>
      </c>
      <c r="D654" s="149">
        <v>7531000</v>
      </c>
      <c r="E654" s="149">
        <v>5594723.49</v>
      </c>
      <c r="F654" s="150">
        <v>1936276.51</v>
      </c>
      <c r="G654" s="147"/>
      <c r="H654" s="1"/>
    </row>
    <row r="655" spans="1:8" ht="15">
      <c r="A655" s="148" t="s">
        <v>1108</v>
      </c>
      <c r="B655" s="144" t="s">
        <v>176</v>
      </c>
      <c r="C655" s="145" t="s">
        <v>7</v>
      </c>
      <c r="D655" s="149">
        <v>2274000</v>
      </c>
      <c r="E655" s="149">
        <v>1678385.65</v>
      </c>
      <c r="F655" s="150">
        <v>595614.35</v>
      </c>
      <c r="G655" s="147"/>
      <c r="H655" s="1"/>
    </row>
    <row r="656" spans="1:8" ht="23.25">
      <c r="A656" s="148" t="s">
        <v>443</v>
      </c>
      <c r="B656" s="144" t="s">
        <v>176</v>
      </c>
      <c r="C656" s="145" t="s">
        <v>8</v>
      </c>
      <c r="D656" s="149">
        <v>3880000</v>
      </c>
      <c r="E656" s="149">
        <v>2912684.41</v>
      </c>
      <c r="F656" s="150">
        <v>967315.59</v>
      </c>
      <c r="G656" s="147"/>
      <c r="H656" s="1"/>
    </row>
    <row r="657" spans="1:8" ht="15">
      <c r="A657" s="148" t="s">
        <v>441</v>
      </c>
      <c r="B657" s="144" t="s">
        <v>176</v>
      </c>
      <c r="C657" s="145" t="s">
        <v>9</v>
      </c>
      <c r="D657" s="149">
        <v>2740000</v>
      </c>
      <c r="E657" s="149">
        <v>2241612.65</v>
      </c>
      <c r="F657" s="150">
        <v>498387.35</v>
      </c>
      <c r="G657" s="147"/>
      <c r="H657" s="1"/>
    </row>
    <row r="658" spans="1:8" ht="15">
      <c r="A658" s="148" t="s">
        <v>424</v>
      </c>
      <c r="B658" s="144" t="s">
        <v>176</v>
      </c>
      <c r="C658" s="145" t="s">
        <v>10</v>
      </c>
      <c r="D658" s="149">
        <v>2615000</v>
      </c>
      <c r="E658" s="149">
        <v>2186122.65</v>
      </c>
      <c r="F658" s="150">
        <v>428877.35</v>
      </c>
      <c r="G658" s="147"/>
      <c r="H658" s="1"/>
    </row>
    <row r="659" spans="1:8" ht="15">
      <c r="A659" s="148" t="s">
        <v>556</v>
      </c>
      <c r="B659" s="144" t="s">
        <v>176</v>
      </c>
      <c r="C659" s="145" t="s">
        <v>11</v>
      </c>
      <c r="D659" s="149">
        <v>240000</v>
      </c>
      <c r="E659" s="149">
        <v>146480.34</v>
      </c>
      <c r="F659" s="150">
        <v>93519.66</v>
      </c>
      <c r="G659" s="147"/>
      <c r="H659" s="1"/>
    </row>
    <row r="660" spans="1:8" ht="15">
      <c r="A660" s="148" t="s">
        <v>127</v>
      </c>
      <c r="B660" s="144" t="s">
        <v>176</v>
      </c>
      <c r="C660" s="145" t="s">
        <v>332</v>
      </c>
      <c r="D660" s="149">
        <v>1480000</v>
      </c>
      <c r="E660" s="149">
        <v>1480000</v>
      </c>
      <c r="F660" s="150" t="s">
        <v>553</v>
      </c>
      <c r="G660" s="147"/>
      <c r="H660" s="1"/>
    </row>
    <row r="661" spans="1:8" ht="15">
      <c r="A661" s="148" t="s">
        <v>1354</v>
      </c>
      <c r="B661" s="144" t="s">
        <v>176</v>
      </c>
      <c r="C661" s="145" t="s">
        <v>333</v>
      </c>
      <c r="D661" s="149">
        <v>413000</v>
      </c>
      <c r="E661" s="149">
        <v>160315.39</v>
      </c>
      <c r="F661" s="150">
        <v>252684.61</v>
      </c>
      <c r="G661" s="147"/>
      <c r="H661" s="1"/>
    </row>
    <row r="662" spans="1:8" ht="15">
      <c r="A662" s="148" t="s">
        <v>144</v>
      </c>
      <c r="B662" s="144" t="s">
        <v>176</v>
      </c>
      <c r="C662" s="145" t="s">
        <v>334</v>
      </c>
      <c r="D662" s="149">
        <v>482000</v>
      </c>
      <c r="E662" s="149">
        <v>399326.92</v>
      </c>
      <c r="F662" s="150">
        <v>82673.08</v>
      </c>
      <c r="G662" s="147"/>
      <c r="H662" s="1"/>
    </row>
    <row r="663" spans="1:8" ht="15">
      <c r="A663" s="148" t="s">
        <v>413</v>
      </c>
      <c r="B663" s="144" t="s">
        <v>176</v>
      </c>
      <c r="C663" s="145" t="s">
        <v>335</v>
      </c>
      <c r="D663" s="149">
        <v>125000</v>
      </c>
      <c r="E663" s="149">
        <v>55490</v>
      </c>
      <c r="F663" s="150">
        <v>69510</v>
      </c>
      <c r="G663" s="147"/>
      <c r="H663" s="1"/>
    </row>
    <row r="664" spans="1:8" ht="15">
      <c r="A664" s="148" t="s">
        <v>587</v>
      </c>
      <c r="B664" s="144" t="s">
        <v>176</v>
      </c>
      <c r="C664" s="145" t="s">
        <v>336</v>
      </c>
      <c r="D664" s="149">
        <v>1140000</v>
      </c>
      <c r="E664" s="149">
        <v>671071.76</v>
      </c>
      <c r="F664" s="150">
        <v>468928.24</v>
      </c>
      <c r="G664" s="147"/>
      <c r="H664" s="1"/>
    </row>
    <row r="665" spans="1:8" ht="15">
      <c r="A665" s="148" t="s">
        <v>323</v>
      </c>
      <c r="B665" s="144" t="s">
        <v>176</v>
      </c>
      <c r="C665" s="145" t="s">
        <v>337</v>
      </c>
      <c r="D665" s="149">
        <v>170000</v>
      </c>
      <c r="E665" s="149">
        <v>112573.66</v>
      </c>
      <c r="F665" s="150">
        <v>57426.34</v>
      </c>
      <c r="G665" s="147"/>
      <c r="H665" s="1"/>
    </row>
    <row r="666" spans="1:8" ht="15">
      <c r="A666" s="148" t="s">
        <v>277</v>
      </c>
      <c r="B666" s="144" t="s">
        <v>176</v>
      </c>
      <c r="C666" s="145" t="s">
        <v>338</v>
      </c>
      <c r="D666" s="149">
        <v>970000</v>
      </c>
      <c r="E666" s="149">
        <v>558498.1</v>
      </c>
      <c r="F666" s="150">
        <v>411501.9</v>
      </c>
      <c r="G666" s="147"/>
      <c r="H666" s="1"/>
    </row>
    <row r="667" spans="1:8" ht="23.25">
      <c r="A667" s="148" t="s">
        <v>557</v>
      </c>
      <c r="B667" s="144" t="s">
        <v>176</v>
      </c>
      <c r="C667" s="145" t="s">
        <v>339</v>
      </c>
      <c r="D667" s="149">
        <v>200000</v>
      </c>
      <c r="E667" s="149">
        <v>199394.21</v>
      </c>
      <c r="F667" s="150">
        <v>605.79</v>
      </c>
      <c r="G667" s="147"/>
      <c r="H667" s="1"/>
    </row>
    <row r="668" spans="1:8" ht="15">
      <c r="A668" s="148" t="s">
        <v>441</v>
      </c>
      <c r="B668" s="144" t="s">
        <v>176</v>
      </c>
      <c r="C668" s="145" t="s">
        <v>340</v>
      </c>
      <c r="D668" s="149">
        <v>200000</v>
      </c>
      <c r="E668" s="149">
        <v>199394.21</v>
      </c>
      <c r="F668" s="150">
        <v>605.79</v>
      </c>
      <c r="G668" s="147"/>
      <c r="H668" s="1"/>
    </row>
    <row r="669" spans="1:8" ht="15">
      <c r="A669" s="148" t="s">
        <v>413</v>
      </c>
      <c r="B669" s="144" t="s">
        <v>176</v>
      </c>
      <c r="C669" s="145" t="s">
        <v>341</v>
      </c>
      <c r="D669" s="149">
        <v>200000</v>
      </c>
      <c r="E669" s="149">
        <v>199394.21</v>
      </c>
      <c r="F669" s="150">
        <v>605.79</v>
      </c>
      <c r="G669" s="147"/>
      <c r="H669" s="1"/>
    </row>
    <row r="670" spans="1:8" ht="15">
      <c r="A670" s="148" t="s">
        <v>822</v>
      </c>
      <c r="B670" s="144" t="s">
        <v>176</v>
      </c>
      <c r="C670" s="145" t="s">
        <v>342</v>
      </c>
      <c r="D670" s="149">
        <v>85000</v>
      </c>
      <c r="E670" s="149">
        <v>17054.89</v>
      </c>
      <c r="F670" s="150">
        <v>67945.11</v>
      </c>
      <c r="G670" s="147"/>
      <c r="H670" s="1"/>
    </row>
    <row r="671" spans="1:8" ht="15">
      <c r="A671" s="148" t="s">
        <v>441</v>
      </c>
      <c r="B671" s="144" t="s">
        <v>176</v>
      </c>
      <c r="C671" s="145" t="s">
        <v>343</v>
      </c>
      <c r="D671" s="149">
        <v>85000</v>
      </c>
      <c r="E671" s="149">
        <v>17054.89</v>
      </c>
      <c r="F671" s="150">
        <v>67945.11</v>
      </c>
      <c r="G671" s="147"/>
      <c r="H671" s="1"/>
    </row>
    <row r="672" spans="1:8" ht="15">
      <c r="A672" s="148" t="s">
        <v>413</v>
      </c>
      <c r="B672" s="144" t="s">
        <v>176</v>
      </c>
      <c r="C672" s="145" t="s">
        <v>344</v>
      </c>
      <c r="D672" s="149">
        <v>85000</v>
      </c>
      <c r="E672" s="149">
        <v>17054.89</v>
      </c>
      <c r="F672" s="150">
        <v>67945.11</v>
      </c>
      <c r="G672" s="147"/>
      <c r="H672" s="1"/>
    </row>
    <row r="673" spans="1:8" ht="23.25">
      <c r="A673" s="151" t="s">
        <v>1134</v>
      </c>
      <c r="B673" s="144" t="s">
        <v>176</v>
      </c>
      <c r="C673" s="145" t="s">
        <v>345</v>
      </c>
      <c r="D673" s="149">
        <v>72000</v>
      </c>
      <c r="E673" s="149" t="s">
        <v>553</v>
      </c>
      <c r="F673" s="150">
        <v>72000</v>
      </c>
      <c r="G673" s="147"/>
      <c r="H673" s="1"/>
    </row>
    <row r="674" spans="1:8" ht="23.25">
      <c r="A674" s="148" t="s">
        <v>443</v>
      </c>
      <c r="B674" s="144" t="s">
        <v>176</v>
      </c>
      <c r="C674" s="145" t="s">
        <v>346</v>
      </c>
      <c r="D674" s="149">
        <v>72000</v>
      </c>
      <c r="E674" s="149" t="s">
        <v>553</v>
      </c>
      <c r="F674" s="150">
        <v>72000</v>
      </c>
      <c r="G674" s="147"/>
      <c r="H674" s="1"/>
    </row>
    <row r="675" spans="1:8" ht="15">
      <c r="A675" s="148" t="s">
        <v>441</v>
      </c>
      <c r="B675" s="144" t="s">
        <v>176</v>
      </c>
      <c r="C675" s="145" t="s">
        <v>347</v>
      </c>
      <c r="D675" s="149">
        <v>12000</v>
      </c>
      <c r="E675" s="149" t="s">
        <v>553</v>
      </c>
      <c r="F675" s="150">
        <v>12000</v>
      </c>
      <c r="G675" s="147"/>
      <c r="H675" s="1"/>
    </row>
    <row r="676" spans="1:8" ht="15">
      <c r="A676" s="148" t="s">
        <v>413</v>
      </c>
      <c r="B676" s="144" t="s">
        <v>176</v>
      </c>
      <c r="C676" s="145" t="s">
        <v>348</v>
      </c>
      <c r="D676" s="149">
        <v>12000</v>
      </c>
      <c r="E676" s="149" t="s">
        <v>553</v>
      </c>
      <c r="F676" s="150">
        <v>12000</v>
      </c>
      <c r="G676" s="147"/>
      <c r="H676" s="1"/>
    </row>
    <row r="677" spans="1:8" ht="15">
      <c r="A677" s="148" t="s">
        <v>587</v>
      </c>
      <c r="B677" s="144" t="s">
        <v>176</v>
      </c>
      <c r="C677" s="145" t="s">
        <v>349</v>
      </c>
      <c r="D677" s="149">
        <v>60000</v>
      </c>
      <c r="E677" s="149" t="s">
        <v>553</v>
      </c>
      <c r="F677" s="150">
        <v>60000</v>
      </c>
      <c r="G677" s="147"/>
      <c r="H677" s="1"/>
    </row>
    <row r="678" spans="1:8" ht="15">
      <c r="A678" s="148" t="s">
        <v>277</v>
      </c>
      <c r="B678" s="144" t="s">
        <v>176</v>
      </c>
      <c r="C678" s="145" t="s">
        <v>350</v>
      </c>
      <c r="D678" s="149">
        <v>60000</v>
      </c>
      <c r="E678" s="149" t="s">
        <v>553</v>
      </c>
      <c r="F678" s="150">
        <v>60000</v>
      </c>
      <c r="G678" s="147"/>
      <c r="H678" s="1"/>
    </row>
    <row r="679" spans="1:8" ht="23.25">
      <c r="A679" s="151" t="s">
        <v>351</v>
      </c>
      <c r="B679" s="144" t="s">
        <v>176</v>
      </c>
      <c r="C679" s="145" t="s">
        <v>352</v>
      </c>
      <c r="D679" s="149">
        <v>30000</v>
      </c>
      <c r="E679" s="149" t="s">
        <v>553</v>
      </c>
      <c r="F679" s="150">
        <v>30000</v>
      </c>
      <c r="G679" s="147"/>
      <c r="H679" s="1"/>
    </row>
    <row r="680" spans="1:8" ht="23.25">
      <c r="A680" s="148" t="s">
        <v>443</v>
      </c>
      <c r="B680" s="144" t="s">
        <v>176</v>
      </c>
      <c r="C680" s="145" t="s">
        <v>353</v>
      </c>
      <c r="D680" s="149">
        <v>30000</v>
      </c>
      <c r="E680" s="149" t="s">
        <v>553</v>
      </c>
      <c r="F680" s="150">
        <v>30000</v>
      </c>
      <c r="G680" s="147"/>
      <c r="H680" s="1"/>
    </row>
    <row r="681" spans="1:8" ht="15">
      <c r="A681" s="148" t="s">
        <v>441</v>
      </c>
      <c r="B681" s="144" t="s">
        <v>176</v>
      </c>
      <c r="C681" s="145" t="s">
        <v>354</v>
      </c>
      <c r="D681" s="149">
        <v>10000</v>
      </c>
      <c r="E681" s="149" t="s">
        <v>553</v>
      </c>
      <c r="F681" s="150">
        <v>10000</v>
      </c>
      <c r="G681" s="147"/>
      <c r="H681" s="1"/>
    </row>
    <row r="682" spans="1:8" ht="15">
      <c r="A682" s="148" t="s">
        <v>413</v>
      </c>
      <c r="B682" s="144" t="s">
        <v>176</v>
      </c>
      <c r="C682" s="145" t="s">
        <v>355</v>
      </c>
      <c r="D682" s="149">
        <v>10000</v>
      </c>
      <c r="E682" s="149" t="s">
        <v>553</v>
      </c>
      <c r="F682" s="150">
        <v>10000</v>
      </c>
      <c r="G682" s="147"/>
      <c r="H682" s="1"/>
    </row>
    <row r="683" spans="1:8" ht="15">
      <c r="A683" s="148" t="s">
        <v>587</v>
      </c>
      <c r="B683" s="144" t="s">
        <v>176</v>
      </c>
      <c r="C683" s="145" t="s">
        <v>356</v>
      </c>
      <c r="D683" s="149">
        <v>20000</v>
      </c>
      <c r="E683" s="149" t="s">
        <v>553</v>
      </c>
      <c r="F683" s="150">
        <v>20000</v>
      </c>
      <c r="G683" s="147"/>
      <c r="H683" s="1"/>
    </row>
    <row r="684" spans="1:8" ht="15">
      <c r="A684" s="148" t="s">
        <v>323</v>
      </c>
      <c r="B684" s="144" t="s">
        <v>176</v>
      </c>
      <c r="C684" s="145" t="s">
        <v>357</v>
      </c>
      <c r="D684" s="149">
        <v>8000</v>
      </c>
      <c r="E684" s="149" t="s">
        <v>553</v>
      </c>
      <c r="F684" s="150">
        <v>8000</v>
      </c>
      <c r="G684" s="147"/>
      <c r="H684" s="1"/>
    </row>
    <row r="685" spans="1:8" ht="15">
      <c r="A685" s="148" t="s">
        <v>277</v>
      </c>
      <c r="B685" s="144" t="s">
        <v>176</v>
      </c>
      <c r="C685" s="145" t="s">
        <v>358</v>
      </c>
      <c r="D685" s="149">
        <v>12000</v>
      </c>
      <c r="E685" s="149" t="s">
        <v>553</v>
      </c>
      <c r="F685" s="150">
        <v>12000</v>
      </c>
      <c r="G685" s="147"/>
      <c r="H685" s="1"/>
    </row>
    <row r="686" spans="1:8" ht="34.5">
      <c r="A686" s="114" t="s">
        <v>1135</v>
      </c>
      <c r="B686" s="144" t="s">
        <v>176</v>
      </c>
      <c r="C686" s="145" t="s">
        <v>359</v>
      </c>
      <c r="D686" s="149">
        <v>79000</v>
      </c>
      <c r="E686" s="149">
        <v>53000</v>
      </c>
      <c r="F686" s="150">
        <v>26000</v>
      </c>
      <c r="G686" s="147"/>
      <c r="H686" s="1"/>
    </row>
    <row r="687" spans="1:8" ht="23.25">
      <c r="A687" s="151" t="s">
        <v>1136</v>
      </c>
      <c r="B687" s="144" t="s">
        <v>176</v>
      </c>
      <c r="C687" s="145" t="s">
        <v>360</v>
      </c>
      <c r="D687" s="149">
        <v>79000</v>
      </c>
      <c r="E687" s="149">
        <v>53000</v>
      </c>
      <c r="F687" s="150">
        <v>26000</v>
      </c>
      <c r="G687" s="147"/>
      <c r="H687" s="1"/>
    </row>
    <row r="688" spans="1:8" ht="23.25">
      <c r="A688" s="148" t="s">
        <v>443</v>
      </c>
      <c r="B688" s="144" t="s">
        <v>176</v>
      </c>
      <c r="C688" s="145" t="s">
        <v>361</v>
      </c>
      <c r="D688" s="149">
        <v>79000</v>
      </c>
      <c r="E688" s="149">
        <v>53000</v>
      </c>
      <c r="F688" s="150">
        <v>26000</v>
      </c>
      <c r="G688" s="147"/>
      <c r="H688" s="1"/>
    </row>
    <row r="689" spans="1:8" ht="15">
      <c r="A689" s="148" t="s">
        <v>441</v>
      </c>
      <c r="B689" s="144" t="s">
        <v>176</v>
      </c>
      <c r="C689" s="145" t="s">
        <v>362</v>
      </c>
      <c r="D689" s="149">
        <v>23000</v>
      </c>
      <c r="E689" s="149">
        <v>23000</v>
      </c>
      <c r="F689" s="150" t="s">
        <v>553</v>
      </c>
      <c r="G689" s="147"/>
      <c r="H689" s="1"/>
    </row>
    <row r="690" spans="1:8" ht="15">
      <c r="A690" s="148" t="s">
        <v>413</v>
      </c>
      <c r="B690" s="144" t="s">
        <v>176</v>
      </c>
      <c r="C690" s="145" t="s">
        <v>363</v>
      </c>
      <c r="D690" s="149">
        <v>23000</v>
      </c>
      <c r="E690" s="149">
        <v>23000</v>
      </c>
      <c r="F690" s="150" t="s">
        <v>553</v>
      </c>
      <c r="G690" s="147"/>
      <c r="H690" s="1"/>
    </row>
    <row r="691" spans="1:8" ht="15">
      <c r="A691" s="148" t="s">
        <v>587</v>
      </c>
      <c r="B691" s="144" t="s">
        <v>176</v>
      </c>
      <c r="C691" s="145" t="s">
        <v>364</v>
      </c>
      <c r="D691" s="149">
        <v>56000</v>
      </c>
      <c r="E691" s="149">
        <v>30000</v>
      </c>
      <c r="F691" s="150">
        <v>26000</v>
      </c>
      <c r="G691" s="147"/>
      <c r="H691" s="1"/>
    </row>
    <row r="692" spans="1:8" ht="15">
      <c r="A692" s="148" t="s">
        <v>277</v>
      </c>
      <c r="B692" s="144" t="s">
        <v>176</v>
      </c>
      <c r="C692" s="145" t="s">
        <v>365</v>
      </c>
      <c r="D692" s="149">
        <v>56000</v>
      </c>
      <c r="E692" s="149">
        <v>30000</v>
      </c>
      <c r="F692" s="150">
        <v>26000</v>
      </c>
      <c r="G692" s="147"/>
      <c r="H692" s="1"/>
    </row>
    <row r="693" spans="1:8" ht="15">
      <c r="A693" s="148" t="s">
        <v>597</v>
      </c>
      <c r="B693" s="144" t="s">
        <v>176</v>
      </c>
      <c r="C693" s="145" t="s">
        <v>990</v>
      </c>
      <c r="D693" s="149">
        <v>3226690</v>
      </c>
      <c r="E693" s="149">
        <v>3068226</v>
      </c>
      <c r="F693" s="150">
        <v>158464</v>
      </c>
      <c r="G693" s="147"/>
      <c r="H693" s="1"/>
    </row>
    <row r="694" spans="1:8" ht="15">
      <c r="A694" s="148" t="s">
        <v>1398</v>
      </c>
      <c r="B694" s="144" t="s">
        <v>176</v>
      </c>
      <c r="C694" s="145" t="s">
        <v>605</v>
      </c>
      <c r="D694" s="149">
        <v>3226690</v>
      </c>
      <c r="E694" s="149">
        <v>3068226</v>
      </c>
      <c r="F694" s="150">
        <v>158464</v>
      </c>
      <c r="G694" s="147"/>
      <c r="H694" s="1"/>
    </row>
    <row r="695" spans="1:8" ht="34.5">
      <c r="A695" s="151" t="s">
        <v>1016</v>
      </c>
      <c r="B695" s="144" t="s">
        <v>176</v>
      </c>
      <c r="C695" s="145" t="s">
        <v>1138</v>
      </c>
      <c r="D695" s="149">
        <v>3226690</v>
      </c>
      <c r="E695" s="149">
        <v>3068226</v>
      </c>
      <c r="F695" s="150">
        <v>158464</v>
      </c>
      <c r="G695" s="147"/>
      <c r="H695" s="1"/>
    </row>
    <row r="696" spans="1:8" ht="68.25">
      <c r="A696" s="115" t="s">
        <v>366</v>
      </c>
      <c r="B696" s="144" t="s">
        <v>176</v>
      </c>
      <c r="C696" s="145" t="s">
        <v>367</v>
      </c>
      <c r="D696" s="149">
        <v>3226690</v>
      </c>
      <c r="E696" s="149">
        <v>3068226</v>
      </c>
      <c r="F696" s="150">
        <v>158464</v>
      </c>
      <c r="G696" s="147"/>
      <c r="H696" s="1"/>
    </row>
    <row r="697" spans="1:8" ht="23.25">
      <c r="A697" s="148" t="s">
        <v>443</v>
      </c>
      <c r="B697" s="144" t="s">
        <v>176</v>
      </c>
      <c r="C697" s="145" t="s">
        <v>1139</v>
      </c>
      <c r="D697" s="149">
        <v>6460</v>
      </c>
      <c r="E697" s="149">
        <v>6460</v>
      </c>
      <c r="F697" s="150" t="s">
        <v>553</v>
      </c>
      <c r="G697" s="147"/>
      <c r="H697" s="1"/>
    </row>
    <row r="698" spans="1:8" ht="15">
      <c r="A698" s="148" t="s">
        <v>441</v>
      </c>
      <c r="B698" s="144" t="s">
        <v>176</v>
      </c>
      <c r="C698" s="145" t="s">
        <v>1140</v>
      </c>
      <c r="D698" s="149">
        <v>6460</v>
      </c>
      <c r="E698" s="149">
        <v>6460</v>
      </c>
      <c r="F698" s="150" t="s">
        <v>553</v>
      </c>
      <c r="G698" s="147"/>
      <c r="H698" s="1"/>
    </row>
    <row r="699" spans="1:8" ht="15">
      <c r="A699" s="148" t="s">
        <v>424</v>
      </c>
      <c r="B699" s="144" t="s">
        <v>176</v>
      </c>
      <c r="C699" s="145" t="s">
        <v>1141</v>
      </c>
      <c r="D699" s="149">
        <v>6460</v>
      </c>
      <c r="E699" s="149">
        <v>6460</v>
      </c>
      <c r="F699" s="150" t="s">
        <v>553</v>
      </c>
      <c r="G699" s="147"/>
      <c r="H699" s="1"/>
    </row>
    <row r="700" spans="1:8" ht="15">
      <c r="A700" s="148" t="s">
        <v>144</v>
      </c>
      <c r="B700" s="144" t="s">
        <v>176</v>
      </c>
      <c r="C700" s="145" t="s">
        <v>1142</v>
      </c>
      <c r="D700" s="149">
        <v>6460</v>
      </c>
      <c r="E700" s="149">
        <v>6460</v>
      </c>
      <c r="F700" s="150" t="s">
        <v>553</v>
      </c>
      <c r="G700" s="147"/>
      <c r="H700" s="1"/>
    </row>
    <row r="701" spans="1:8" ht="23.25">
      <c r="A701" s="148" t="s">
        <v>286</v>
      </c>
      <c r="B701" s="144" t="s">
        <v>176</v>
      </c>
      <c r="C701" s="145" t="s">
        <v>368</v>
      </c>
      <c r="D701" s="149">
        <v>3220230</v>
      </c>
      <c r="E701" s="149">
        <v>3061766</v>
      </c>
      <c r="F701" s="150">
        <v>158464</v>
      </c>
      <c r="G701" s="147"/>
      <c r="H701" s="1"/>
    </row>
    <row r="702" spans="1:8" ht="15">
      <c r="A702" s="148" t="s">
        <v>441</v>
      </c>
      <c r="B702" s="144" t="s">
        <v>176</v>
      </c>
      <c r="C702" s="145" t="s">
        <v>369</v>
      </c>
      <c r="D702" s="149">
        <v>3220230</v>
      </c>
      <c r="E702" s="149">
        <v>3061766</v>
      </c>
      <c r="F702" s="150">
        <v>158464</v>
      </c>
      <c r="G702" s="147"/>
      <c r="H702" s="1"/>
    </row>
    <row r="703" spans="1:8" ht="15">
      <c r="A703" s="148" t="s">
        <v>180</v>
      </c>
      <c r="B703" s="144" t="s">
        <v>176</v>
      </c>
      <c r="C703" s="145" t="s">
        <v>370</v>
      </c>
      <c r="D703" s="149">
        <v>3220230</v>
      </c>
      <c r="E703" s="149">
        <v>3061766</v>
      </c>
      <c r="F703" s="150">
        <v>158464</v>
      </c>
      <c r="G703" s="147"/>
      <c r="H703" s="1"/>
    </row>
    <row r="704" spans="1:8" ht="15">
      <c r="A704" s="148" t="s">
        <v>162</v>
      </c>
      <c r="B704" s="144" t="s">
        <v>176</v>
      </c>
      <c r="C704" s="145" t="s">
        <v>371</v>
      </c>
      <c r="D704" s="149">
        <v>3220230</v>
      </c>
      <c r="E704" s="149">
        <v>3061766</v>
      </c>
      <c r="F704" s="150">
        <v>158464</v>
      </c>
      <c r="G704" s="147"/>
      <c r="H704" s="1"/>
    </row>
    <row r="705" spans="1:8" ht="15">
      <c r="A705" s="148" t="s">
        <v>571</v>
      </c>
      <c r="B705" s="144" t="s">
        <v>176</v>
      </c>
      <c r="C705" s="145" t="s">
        <v>1143</v>
      </c>
      <c r="D705" s="149">
        <v>9965000</v>
      </c>
      <c r="E705" s="149" t="s">
        <v>553</v>
      </c>
      <c r="F705" s="150">
        <v>9965000</v>
      </c>
      <c r="G705" s="147"/>
      <c r="H705" s="1"/>
    </row>
    <row r="706" spans="1:8" ht="15">
      <c r="A706" s="148" t="s">
        <v>111</v>
      </c>
      <c r="B706" s="144" t="s">
        <v>176</v>
      </c>
      <c r="C706" s="145" t="s">
        <v>1144</v>
      </c>
      <c r="D706" s="149">
        <v>9965000</v>
      </c>
      <c r="E706" s="149" t="s">
        <v>553</v>
      </c>
      <c r="F706" s="150">
        <v>9965000</v>
      </c>
      <c r="G706" s="147"/>
      <c r="H706" s="1"/>
    </row>
    <row r="707" spans="1:8" ht="34.5">
      <c r="A707" s="151" t="s">
        <v>1016</v>
      </c>
      <c r="B707" s="144" t="s">
        <v>176</v>
      </c>
      <c r="C707" s="145" t="s">
        <v>1145</v>
      </c>
      <c r="D707" s="149">
        <v>9965000</v>
      </c>
      <c r="E707" s="149" t="s">
        <v>553</v>
      </c>
      <c r="F707" s="150">
        <v>9965000</v>
      </c>
      <c r="G707" s="147"/>
      <c r="H707" s="1"/>
    </row>
    <row r="708" spans="1:8" ht="34.5">
      <c r="A708" s="151" t="s">
        <v>1416</v>
      </c>
      <c r="B708" s="144" t="s">
        <v>176</v>
      </c>
      <c r="C708" s="145" t="s">
        <v>1146</v>
      </c>
      <c r="D708" s="149">
        <v>9965000</v>
      </c>
      <c r="E708" s="149" t="s">
        <v>553</v>
      </c>
      <c r="F708" s="150">
        <v>9965000</v>
      </c>
      <c r="G708" s="147"/>
      <c r="H708" s="1"/>
    </row>
    <row r="709" spans="1:8" ht="57">
      <c r="A709" s="151" t="s">
        <v>1147</v>
      </c>
      <c r="B709" s="144" t="s">
        <v>176</v>
      </c>
      <c r="C709" s="145" t="s">
        <v>1148</v>
      </c>
      <c r="D709" s="149">
        <v>9965000</v>
      </c>
      <c r="E709" s="149" t="s">
        <v>553</v>
      </c>
      <c r="F709" s="150">
        <v>9965000</v>
      </c>
      <c r="G709" s="147"/>
      <c r="H709" s="1"/>
    </row>
    <row r="710" spans="1:8" ht="34.5">
      <c r="A710" s="148" t="s">
        <v>940</v>
      </c>
      <c r="B710" s="144" t="s">
        <v>176</v>
      </c>
      <c r="C710" s="145" t="s">
        <v>1149</v>
      </c>
      <c r="D710" s="149">
        <v>9965000</v>
      </c>
      <c r="E710" s="149" t="s">
        <v>553</v>
      </c>
      <c r="F710" s="150">
        <v>9965000</v>
      </c>
      <c r="G710" s="147"/>
      <c r="H710" s="1"/>
    </row>
    <row r="711" spans="1:8" ht="15">
      <c r="A711" s="148" t="s">
        <v>942</v>
      </c>
      <c r="B711" s="144" t="s">
        <v>176</v>
      </c>
      <c r="C711" s="145" t="s">
        <v>1150</v>
      </c>
      <c r="D711" s="149">
        <v>9965000</v>
      </c>
      <c r="E711" s="149" t="s">
        <v>553</v>
      </c>
      <c r="F711" s="150">
        <v>9965000</v>
      </c>
      <c r="G711" s="147"/>
      <c r="H711" s="1"/>
    </row>
    <row r="712" spans="1:8" ht="23.25">
      <c r="A712" s="148" t="s">
        <v>944</v>
      </c>
      <c r="B712" s="144" t="s">
        <v>176</v>
      </c>
      <c r="C712" s="145" t="s">
        <v>1151</v>
      </c>
      <c r="D712" s="149">
        <v>9965000</v>
      </c>
      <c r="E712" s="149" t="s">
        <v>553</v>
      </c>
      <c r="F712" s="150">
        <v>9965000</v>
      </c>
      <c r="G712" s="147"/>
      <c r="H712" s="1"/>
    </row>
    <row r="713" spans="1:8" ht="23.25">
      <c r="A713" s="143" t="s">
        <v>1504</v>
      </c>
      <c r="B713" s="144" t="s">
        <v>176</v>
      </c>
      <c r="C713" s="145" t="s">
        <v>1356</v>
      </c>
      <c r="D713" s="146">
        <v>55738800</v>
      </c>
      <c r="E713" s="146">
        <v>36648129.15</v>
      </c>
      <c r="F713" s="150">
        <v>19090670.85</v>
      </c>
      <c r="G713" s="147"/>
      <c r="H713" s="1"/>
    </row>
    <row r="714" spans="1:8" ht="15">
      <c r="A714" s="113" t="s">
        <v>46</v>
      </c>
      <c r="B714" s="144" t="s">
        <v>176</v>
      </c>
      <c r="C714" s="145" t="s">
        <v>1439</v>
      </c>
      <c r="D714" s="149">
        <v>25287000</v>
      </c>
      <c r="E714" s="149">
        <v>17870900</v>
      </c>
      <c r="F714" s="150">
        <v>7416100</v>
      </c>
      <c r="G714" s="147"/>
      <c r="H714" s="1"/>
    </row>
    <row r="715" spans="1:8" ht="15">
      <c r="A715" s="113" t="s">
        <v>716</v>
      </c>
      <c r="B715" s="144" t="s">
        <v>176</v>
      </c>
      <c r="C715" s="145" t="s">
        <v>284</v>
      </c>
      <c r="D715" s="149">
        <v>24857000</v>
      </c>
      <c r="E715" s="149">
        <v>17611000</v>
      </c>
      <c r="F715" s="150">
        <v>7246000</v>
      </c>
      <c r="G715" s="147"/>
      <c r="H715" s="1"/>
    </row>
    <row r="716" spans="1:8" ht="34.5">
      <c r="A716" s="114" t="s">
        <v>372</v>
      </c>
      <c r="B716" s="144" t="s">
        <v>176</v>
      </c>
      <c r="C716" s="145" t="s">
        <v>373</v>
      </c>
      <c r="D716" s="149">
        <v>24557000</v>
      </c>
      <c r="E716" s="149">
        <v>17611000</v>
      </c>
      <c r="F716" s="150">
        <v>6946000</v>
      </c>
      <c r="G716" s="147"/>
      <c r="H716" s="1"/>
    </row>
    <row r="717" spans="1:8" ht="23.25">
      <c r="A717" s="114" t="s">
        <v>374</v>
      </c>
      <c r="B717" s="144" t="s">
        <v>176</v>
      </c>
      <c r="C717" s="145" t="s">
        <v>375</v>
      </c>
      <c r="D717" s="149">
        <v>16210000</v>
      </c>
      <c r="E717" s="149">
        <v>11197000</v>
      </c>
      <c r="F717" s="150">
        <v>5013000</v>
      </c>
      <c r="G717" s="147"/>
      <c r="H717" s="1"/>
    </row>
    <row r="718" spans="1:8" ht="34.5">
      <c r="A718" s="114" t="s">
        <v>829</v>
      </c>
      <c r="B718" s="144" t="s">
        <v>176</v>
      </c>
      <c r="C718" s="145" t="s">
        <v>376</v>
      </c>
      <c r="D718" s="149">
        <v>16210000</v>
      </c>
      <c r="E718" s="149">
        <v>11197000</v>
      </c>
      <c r="F718" s="150">
        <v>5013000</v>
      </c>
      <c r="G718" s="147"/>
      <c r="H718" s="1"/>
    </row>
    <row r="719" spans="1:8" ht="45.75">
      <c r="A719" s="113" t="s">
        <v>1035</v>
      </c>
      <c r="B719" s="144" t="s">
        <v>176</v>
      </c>
      <c r="C719" s="145" t="s">
        <v>377</v>
      </c>
      <c r="D719" s="149">
        <v>16210000</v>
      </c>
      <c r="E719" s="149">
        <v>11197000</v>
      </c>
      <c r="F719" s="150">
        <v>5013000</v>
      </c>
      <c r="G719" s="147"/>
      <c r="H719" s="1"/>
    </row>
    <row r="720" spans="1:8" ht="15">
      <c r="A720" s="113" t="s">
        <v>441</v>
      </c>
      <c r="B720" s="144" t="s">
        <v>176</v>
      </c>
      <c r="C720" s="145" t="s">
        <v>378</v>
      </c>
      <c r="D720" s="149">
        <v>16210000</v>
      </c>
      <c r="E720" s="149">
        <v>11197000</v>
      </c>
      <c r="F720" s="150">
        <v>5013000</v>
      </c>
      <c r="G720" s="147"/>
      <c r="H720" s="1"/>
    </row>
    <row r="721" spans="1:8" ht="15">
      <c r="A721" s="113" t="s">
        <v>1308</v>
      </c>
      <c r="B721" s="144" t="s">
        <v>176</v>
      </c>
      <c r="C721" s="145" t="s">
        <v>379</v>
      </c>
      <c r="D721" s="149">
        <v>16210000</v>
      </c>
      <c r="E721" s="149">
        <v>11197000</v>
      </c>
      <c r="F721" s="150">
        <v>5013000</v>
      </c>
      <c r="G721" s="147"/>
      <c r="H721" s="1"/>
    </row>
    <row r="722" spans="1:8" ht="23.25">
      <c r="A722" s="113" t="s">
        <v>1198</v>
      </c>
      <c r="B722" s="144" t="s">
        <v>176</v>
      </c>
      <c r="C722" s="145" t="s">
        <v>380</v>
      </c>
      <c r="D722" s="149">
        <v>16210000</v>
      </c>
      <c r="E722" s="149">
        <v>11197000</v>
      </c>
      <c r="F722" s="150">
        <v>5013000</v>
      </c>
      <c r="G722" s="147"/>
      <c r="H722" s="1"/>
    </row>
    <row r="723" spans="1:8" ht="23.25">
      <c r="A723" s="114" t="s">
        <v>381</v>
      </c>
      <c r="B723" s="144" t="s">
        <v>176</v>
      </c>
      <c r="C723" s="145" t="s">
        <v>382</v>
      </c>
      <c r="D723" s="149">
        <v>8347000</v>
      </c>
      <c r="E723" s="149">
        <v>6414000</v>
      </c>
      <c r="F723" s="150">
        <v>1933000</v>
      </c>
      <c r="G723" s="147"/>
      <c r="H723" s="1"/>
    </row>
    <row r="724" spans="1:8" ht="45.75">
      <c r="A724" s="151" t="s">
        <v>1035</v>
      </c>
      <c r="B724" s="144" t="s">
        <v>176</v>
      </c>
      <c r="C724" s="145" t="s">
        <v>383</v>
      </c>
      <c r="D724" s="149">
        <v>8347000</v>
      </c>
      <c r="E724" s="149">
        <v>6414000</v>
      </c>
      <c r="F724" s="150">
        <v>1933000</v>
      </c>
      <c r="G724" s="147"/>
      <c r="H724" s="1"/>
    </row>
    <row r="725" spans="1:8" ht="15">
      <c r="A725" s="113" t="s">
        <v>441</v>
      </c>
      <c r="B725" s="144" t="s">
        <v>176</v>
      </c>
      <c r="C725" s="145" t="s">
        <v>384</v>
      </c>
      <c r="D725" s="149">
        <v>8347000</v>
      </c>
      <c r="E725" s="149">
        <v>6414000</v>
      </c>
      <c r="F725" s="150">
        <v>1933000</v>
      </c>
      <c r="G725" s="147"/>
      <c r="H725" s="1"/>
    </row>
    <row r="726" spans="1:8" ht="15">
      <c r="A726" s="113" t="s">
        <v>1308</v>
      </c>
      <c r="B726" s="144" t="s">
        <v>176</v>
      </c>
      <c r="C726" s="145" t="s">
        <v>385</v>
      </c>
      <c r="D726" s="149">
        <v>8347000</v>
      </c>
      <c r="E726" s="149">
        <v>6414000</v>
      </c>
      <c r="F726" s="150">
        <v>1933000</v>
      </c>
      <c r="G726" s="147"/>
      <c r="H726" s="1"/>
    </row>
    <row r="727" spans="1:8" ht="23.25">
      <c r="A727" s="113" t="s">
        <v>1198</v>
      </c>
      <c r="B727" s="144" t="s">
        <v>176</v>
      </c>
      <c r="C727" s="145" t="s">
        <v>386</v>
      </c>
      <c r="D727" s="149">
        <v>8347000</v>
      </c>
      <c r="E727" s="149">
        <v>6414000</v>
      </c>
      <c r="F727" s="150">
        <v>1933000</v>
      </c>
      <c r="G727" s="147"/>
      <c r="H727" s="1"/>
    </row>
    <row r="728" spans="1:8" ht="34.5">
      <c r="A728" s="114" t="s">
        <v>387</v>
      </c>
      <c r="B728" s="144" t="s">
        <v>176</v>
      </c>
      <c r="C728" s="145" t="s">
        <v>388</v>
      </c>
      <c r="D728" s="149">
        <v>300000</v>
      </c>
      <c r="E728" s="149" t="s">
        <v>553</v>
      </c>
      <c r="F728" s="150">
        <v>300000</v>
      </c>
      <c r="G728" s="147"/>
      <c r="H728" s="1"/>
    </row>
    <row r="729" spans="1:8" ht="34.5">
      <c r="A729" s="114" t="s">
        <v>389</v>
      </c>
      <c r="B729" s="144" t="s">
        <v>176</v>
      </c>
      <c r="C729" s="145" t="s">
        <v>390</v>
      </c>
      <c r="D729" s="149">
        <v>90000</v>
      </c>
      <c r="E729" s="149" t="s">
        <v>553</v>
      </c>
      <c r="F729" s="150">
        <v>90000</v>
      </c>
      <c r="G729" s="147"/>
      <c r="H729" s="1"/>
    </row>
    <row r="730" spans="1:8" ht="15">
      <c r="A730" s="113" t="s">
        <v>1550</v>
      </c>
      <c r="B730" s="144" t="s">
        <v>176</v>
      </c>
      <c r="C730" s="145" t="s">
        <v>391</v>
      </c>
      <c r="D730" s="149">
        <v>90000</v>
      </c>
      <c r="E730" s="149" t="s">
        <v>553</v>
      </c>
      <c r="F730" s="150">
        <v>90000</v>
      </c>
      <c r="G730" s="147"/>
      <c r="H730" s="1"/>
    </row>
    <row r="731" spans="1:8" ht="15">
      <c r="A731" s="113" t="s">
        <v>441</v>
      </c>
      <c r="B731" s="144" t="s">
        <v>176</v>
      </c>
      <c r="C731" s="145" t="s">
        <v>392</v>
      </c>
      <c r="D731" s="149">
        <v>90000</v>
      </c>
      <c r="E731" s="149" t="s">
        <v>553</v>
      </c>
      <c r="F731" s="150">
        <v>90000</v>
      </c>
      <c r="G731" s="147"/>
      <c r="H731" s="1"/>
    </row>
    <row r="732" spans="1:8" ht="15">
      <c r="A732" s="113" t="s">
        <v>1308</v>
      </c>
      <c r="B732" s="144" t="s">
        <v>176</v>
      </c>
      <c r="C732" s="145" t="s">
        <v>393</v>
      </c>
      <c r="D732" s="149">
        <v>90000</v>
      </c>
      <c r="E732" s="149" t="s">
        <v>553</v>
      </c>
      <c r="F732" s="150">
        <v>90000</v>
      </c>
      <c r="G732" s="147"/>
      <c r="H732" s="1"/>
    </row>
    <row r="733" spans="1:8" ht="23.25">
      <c r="A733" s="113" t="s">
        <v>1198</v>
      </c>
      <c r="B733" s="144" t="s">
        <v>176</v>
      </c>
      <c r="C733" s="145" t="s">
        <v>394</v>
      </c>
      <c r="D733" s="149">
        <v>90000</v>
      </c>
      <c r="E733" s="149" t="s">
        <v>553</v>
      </c>
      <c r="F733" s="150">
        <v>90000</v>
      </c>
      <c r="G733" s="147"/>
      <c r="H733" s="1"/>
    </row>
    <row r="734" spans="1:8" ht="45.75">
      <c r="A734" s="151" t="s">
        <v>1505</v>
      </c>
      <c r="B734" s="144" t="s">
        <v>176</v>
      </c>
      <c r="C734" s="145" t="s">
        <v>1506</v>
      </c>
      <c r="D734" s="149">
        <v>210000</v>
      </c>
      <c r="E734" s="149" t="s">
        <v>553</v>
      </c>
      <c r="F734" s="150">
        <v>210000</v>
      </c>
      <c r="G734" s="147"/>
      <c r="H734" s="1"/>
    </row>
    <row r="735" spans="1:8" ht="15">
      <c r="A735" s="148" t="s">
        <v>1550</v>
      </c>
      <c r="B735" s="144" t="s">
        <v>176</v>
      </c>
      <c r="C735" s="145" t="s">
        <v>1507</v>
      </c>
      <c r="D735" s="149">
        <v>210000</v>
      </c>
      <c r="E735" s="149" t="s">
        <v>553</v>
      </c>
      <c r="F735" s="150">
        <v>210000</v>
      </c>
      <c r="G735" s="147"/>
      <c r="H735" s="1"/>
    </row>
    <row r="736" spans="1:8" ht="15">
      <c r="A736" s="148" t="s">
        <v>441</v>
      </c>
      <c r="B736" s="144" t="s">
        <v>176</v>
      </c>
      <c r="C736" s="145" t="s">
        <v>1508</v>
      </c>
      <c r="D736" s="149">
        <v>210000</v>
      </c>
      <c r="E736" s="149" t="s">
        <v>553</v>
      </c>
      <c r="F736" s="150">
        <v>210000</v>
      </c>
      <c r="G736" s="147"/>
      <c r="H736" s="1"/>
    </row>
    <row r="737" spans="1:8" ht="15">
      <c r="A737" s="148" t="s">
        <v>1308</v>
      </c>
      <c r="B737" s="144" t="s">
        <v>176</v>
      </c>
      <c r="C737" s="145" t="s">
        <v>1509</v>
      </c>
      <c r="D737" s="149">
        <v>210000</v>
      </c>
      <c r="E737" s="149" t="s">
        <v>553</v>
      </c>
      <c r="F737" s="150">
        <v>210000</v>
      </c>
      <c r="G737" s="147"/>
      <c r="H737" s="1"/>
    </row>
    <row r="738" spans="1:8" ht="23.25">
      <c r="A738" s="148" t="s">
        <v>1198</v>
      </c>
      <c r="B738" s="144" t="s">
        <v>176</v>
      </c>
      <c r="C738" s="145" t="s">
        <v>1510</v>
      </c>
      <c r="D738" s="149">
        <v>210000</v>
      </c>
      <c r="E738" s="149" t="s">
        <v>553</v>
      </c>
      <c r="F738" s="150">
        <v>210000</v>
      </c>
      <c r="G738" s="147"/>
      <c r="H738" s="1"/>
    </row>
    <row r="739" spans="1:8" ht="15">
      <c r="A739" s="148" t="s">
        <v>429</v>
      </c>
      <c r="B739" s="144" t="s">
        <v>176</v>
      </c>
      <c r="C739" s="145" t="s">
        <v>395</v>
      </c>
      <c r="D739" s="149">
        <v>430000</v>
      </c>
      <c r="E739" s="149">
        <v>259900</v>
      </c>
      <c r="F739" s="150">
        <v>170100</v>
      </c>
      <c r="G739" s="147"/>
      <c r="H739" s="1"/>
    </row>
    <row r="740" spans="1:8" ht="34.5">
      <c r="A740" s="114" t="s">
        <v>396</v>
      </c>
      <c r="B740" s="144" t="s">
        <v>176</v>
      </c>
      <c r="C740" s="145" t="s">
        <v>397</v>
      </c>
      <c r="D740" s="149">
        <v>430000</v>
      </c>
      <c r="E740" s="149">
        <v>259900</v>
      </c>
      <c r="F740" s="150">
        <v>170100</v>
      </c>
      <c r="G740" s="147"/>
      <c r="H740" s="1"/>
    </row>
    <row r="741" spans="1:8" ht="23.25">
      <c r="A741" s="114" t="s">
        <v>398</v>
      </c>
      <c r="B741" s="144" t="s">
        <v>176</v>
      </c>
      <c r="C741" s="145" t="s">
        <v>399</v>
      </c>
      <c r="D741" s="149">
        <v>430000</v>
      </c>
      <c r="E741" s="149">
        <v>259900</v>
      </c>
      <c r="F741" s="150">
        <v>170100</v>
      </c>
      <c r="G741" s="147"/>
      <c r="H741" s="1"/>
    </row>
    <row r="742" spans="1:8" ht="15">
      <c r="A742" s="114" t="s">
        <v>1152</v>
      </c>
      <c r="B742" s="144" t="s">
        <v>176</v>
      </c>
      <c r="C742" s="145" t="s">
        <v>400</v>
      </c>
      <c r="D742" s="149">
        <v>430000</v>
      </c>
      <c r="E742" s="149">
        <v>259900</v>
      </c>
      <c r="F742" s="150">
        <v>170100</v>
      </c>
      <c r="G742" s="147"/>
      <c r="H742" s="1"/>
    </row>
    <row r="743" spans="1:8" ht="23.25">
      <c r="A743" s="148" t="s">
        <v>443</v>
      </c>
      <c r="B743" s="144" t="s">
        <v>176</v>
      </c>
      <c r="C743" s="145" t="s">
        <v>401</v>
      </c>
      <c r="D743" s="149">
        <v>430000</v>
      </c>
      <c r="E743" s="149">
        <v>259900</v>
      </c>
      <c r="F743" s="150">
        <v>170100</v>
      </c>
      <c r="G743" s="147"/>
      <c r="H743" s="1"/>
    </row>
    <row r="744" spans="1:8" ht="15">
      <c r="A744" s="148" t="s">
        <v>441</v>
      </c>
      <c r="B744" s="144" t="s">
        <v>176</v>
      </c>
      <c r="C744" s="145" t="s">
        <v>402</v>
      </c>
      <c r="D744" s="149">
        <v>430000</v>
      </c>
      <c r="E744" s="149">
        <v>259900</v>
      </c>
      <c r="F744" s="150">
        <v>170100</v>
      </c>
      <c r="G744" s="147"/>
      <c r="H744" s="1"/>
    </row>
    <row r="745" spans="1:8" ht="15">
      <c r="A745" s="148" t="s">
        <v>424</v>
      </c>
      <c r="B745" s="144" t="s">
        <v>176</v>
      </c>
      <c r="C745" s="145" t="s">
        <v>1153</v>
      </c>
      <c r="D745" s="149">
        <v>307000</v>
      </c>
      <c r="E745" s="149">
        <v>198000</v>
      </c>
      <c r="F745" s="150">
        <v>109000</v>
      </c>
      <c r="G745" s="147"/>
      <c r="H745" s="1"/>
    </row>
    <row r="746" spans="1:8" ht="15">
      <c r="A746" s="148" t="s">
        <v>144</v>
      </c>
      <c r="B746" s="144" t="s">
        <v>176</v>
      </c>
      <c r="C746" s="145" t="s">
        <v>1154</v>
      </c>
      <c r="D746" s="149">
        <v>307000</v>
      </c>
      <c r="E746" s="149">
        <v>198000</v>
      </c>
      <c r="F746" s="150">
        <v>109000</v>
      </c>
      <c r="G746" s="147"/>
      <c r="H746" s="1"/>
    </row>
    <row r="747" spans="1:8" ht="15">
      <c r="A747" s="148" t="s">
        <v>413</v>
      </c>
      <c r="B747" s="144" t="s">
        <v>176</v>
      </c>
      <c r="C747" s="145" t="s">
        <v>403</v>
      </c>
      <c r="D747" s="149">
        <v>123000</v>
      </c>
      <c r="E747" s="149">
        <v>61900</v>
      </c>
      <c r="F747" s="150">
        <v>61100</v>
      </c>
      <c r="G747" s="147"/>
      <c r="H747" s="1"/>
    </row>
    <row r="748" spans="1:8" ht="15">
      <c r="A748" s="151" t="s">
        <v>427</v>
      </c>
      <c r="B748" s="144" t="s">
        <v>176</v>
      </c>
      <c r="C748" s="145" t="s">
        <v>704</v>
      </c>
      <c r="D748" s="149">
        <v>24729800</v>
      </c>
      <c r="E748" s="149">
        <v>17166476.5</v>
      </c>
      <c r="F748" s="150">
        <v>7563323.5</v>
      </c>
      <c r="G748" s="147"/>
      <c r="H748" s="1"/>
    </row>
    <row r="749" spans="1:8" ht="15">
      <c r="A749" s="148" t="s">
        <v>602</v>
      </c>
      <c r="B749" s="144" t="s">
        <v>176</v>
      </c>
      <c r="C749" s="145" t="s">
        <v>138</v>
      </c>
      <c r="D749" s="149">
        <v>17846800</v>
      </c>
      <c r="E749" s="149">
        <v>12502916.75</v>
      </c>
      <c r="F749" s="150">
        <v>5343883.25</v>
      </c>
      <c r="G749" s="147"/>
      <c r="H749" s="1"/>
    </row>
    <row r="750" spans="1:8" ht="45.75">
      <c r="A750" s="114" t="s">
        <v>909</v>
      </c>
      <c r="B750" s="144" t="s">
        <v>176</v>
      </c>
      <c r="C750" s="145" t="s">
        <v>910</v>
      </c>
      <c r="D750" s="149">
        <v>16760800</v>
      </c>
      <c r="E750" s="149">
        <v>11622035.19</v>
      </c>
      <c r="F750" s="150">
        <v>5138764.81</v>
      </c>
      <c r="G750" s="147"/>
      <c r="H750" s="1"/>
    </row>
    <row r="751" spans="1:8" ht="34.5">
      <c r="A751" s="114" t="s">
        <v>911</v>
      </c>
      <c r="B751" s="144" t="s">
        <v>176</v>
      </c>
      <c r="C751" s="145" t="s">
        <v>912</v>
      </c>
      <c r="D751" s="149">
        <v>13232000</v>
      </c>
      <c r="E751" s="149">
        <v>9236340</v>
      </c>
      <c r="F751" s="150">
        <v>3995660</v>
      </c>
      <c r="G751" s="147"/>
      <c r="H751" s="1"/>
    </row>
    <row r="752" spans="1:8" ht="34.5">
      <c r="A752" s="114" t="s">
        <v>829</v>
      </c>
      <c r="B752" s="144" t="s">
        <v>176</v>
      </c>
      <c r="C752" s="145" t="s">
        <v>913</v>
      </c>
      <c r="D752" s="149">
        <v>13082000</v>
      </c>
      <c r="E752" s="149">
        <v>9223000</v>
      </c>
      <c r="F752" s="150">
        <v>3859000</v>
      </c>
      <c r="G752" s="147"/>
      <c r="H752" s="1"/>
    </row>
    <row r="753" spans="1:8" ht="45.75">
      <c r="A753" s="113" t="s">
        <v>1035</v>
      </c>
      <c r="B753" s="144" t="s">
        <v>176</v>
      </c>
      <c r="C753" s="145" t="s">
        <v>914</v>
      </c>
      <c r="D753" s="149">
        <v>12990000</v>
      </c>
      <c r="E753" s="149">
        <v>9131000</v>
      </c>
      <c r="F753" s="150">
        <v>3859000</v>
      </c>
      <c r="G753" s="147"/>
      <c r="H753" s="1"/>
    </row>
    <row r="754" spans="1:8" ht="15">
      <c r="A754" s="113" t="s">
        <v>441</v>
      </c>
      <c r="B754" s="144" t="s">
        <v>176</v>
      </c>
      <c r="C754" s="145" t="s">
        <v>915</v>
      </c>
      <c r="D754" s="149">
        <v>12990000</v>
      </c>
      <c r="E754" s="149">
        <v>9131000</v>
      </c>
      <c r="F754" s="150">
        <v>3859000</v>
      </c>
      <c r="G754" s="147"/>
      <c r="H754" s="1"/>
    </row>
    <row r="755" spans="1:8" ht="15">
      <c r="A755" s="113" t="s">
        <v>1308</v>
      </c>
      <c r="B755" s="144" t="s">
        <v>176</v>
      </c>
      <c r="C755" s="145" t="s">
        <v>916</v>
      </c>
      <c r="D755" s="149">
        <v>12990000</v>
      </c>
      <c r="E755" s="149">
        <v>9131000</v>
      </c>
      <c r="F755" s="150">
        <v>3859000</v>
      </c>
      <c r="G755" s="147"/>
      <c r="H755" s="1"/>
    </row>
    <row r="756" spans="1:8" ht="23.25">
      <c r="A756" s="113" t="s">
        <v>1198</v>
      </c>
      <c r="B756" s="144" t="s">
        <v>176</v>
      </c>
      <c r="C756" s="145" t="s">
        <v>917</v>
      </c>
      <c r="D756" s="149">
        <v>12990000</v>
      </c>
      <c r="E756" s="149">
        <v>9131000</v>
      </c>
      <c r="F756" s="150">
        <v>3859000</v>
      </c>
      <c r="G756" s="147"/>
      <c r="H756" s="1"/>
    </row>
    <row r="757" spans="1:8" ht="15">
      <c r="A757" s="148" t="s">
        <v>1550</v>
      </c>
      <c r="B757" s="144" t="s">
        <v>176</v>
      </c>
      <c r="C757" s="145" t="s">
        <v>1155</v>
      </c>
      <c r="D757" s="149">
        <v>92000</v>
      </c>
      <c r="E757" s="149">
        <v>92000</v>
      </c>
      <c r="F757" s="150" t="s">
        <v>553</v>
      </c>
      <c r="G757" s="147"/>
      <c r="H757" s="1"/>
    </row>
    <row r="758" spans="1:8" ht="15">
      <c r="A758" s="148" t="s">
        <v>441</v>
      </c>
      <c r="B758" s="144" t="s">
        <v>176</v>
      </c>
      <c r="C758" s="145" t="s">
        <v>1156</v>
      </c>
      <c r="D758" s="149">
        <v>92000</v>
      </c>
      <c r="E758" s="149">
        <v>92000</v>
      </c>
      <c r="F758" s="150" t="s">
        <v>553</v>
      </c>
      <c r="G758" s="147"/>
      <c r="H758" s="1"/>
    </row>
    <row r="759" spans="1:8" ht="15">
      <c r="A759" s="148" t="s">
        <v>1308</v>
      </c>
      <c r="B759" s="144" t="s">
        <v>176</v>
      </c>
      <c r="C759" s="145" t="s">
        <v>1157</v>
      </c>
      <c r="D759" s="149">
        <v>92000</v>
      </c>
      <c r="E759" s="149">
        <v>92000</v>
      </c>
      <c r="F759" s="150" t="s">
        <v>553</v>
      </c>
      <c r="G759" s="147"/>
      <c r="H759" s="1"/>
    </row>
    <row r="760" spans="1:8" ht="23.25">
      <c r="A760" s="148" t="s">
        <v>1198</v>
      </c>
      <c r="B760" s="144" t="s">
        <v>176</v>
      </c>
      <c r="C760" s="145" t="s">
        <v>1158</v>
      </c>
      <c r="D760" s="149">
        <v>92000</v>
      </c>
      <c r="E760" s="149">
        <v>92000</v>
      </c>
      <c r="F760" s="150" t="s">
        <v>553</v>
      </c>
      <c r="G760" s="147"/>
      <c r="H760" s="1"/>
    </row>
    <row r="761" spans="1:8" ht="23.25">
      <c r="A761" s="114" t="s">
        <v>1423</v>
      </c>
      <c r="B761" s="144" t="s">
        <v>176</v>
      </c>
      <c r="C761" s="145" t="s">
        <v>918</v>
      </c>
      <c r="D761" s="149">
        <v>150000</v>
      </c>
      <c r="E761" s="149">
        <v>13340</v>
      </c>
      <c r="F761" s="150">
        <v>136660</v>
      </c>
      <c r="G761" s="147"/>
      <c r="H761" s="1"/>
    </row>
    <row r="762" spans="1:8" ht="15">
      <c r="A762" s="113" t="s">
        <v>1550</v>
      </c>
      <c r="B762" s="144" t="s">
        <v>176</v>
      </c>
      <c r="C762" s="145" t="s">
        <v>919</v>
      </c>
      <c r="D762" s="149">
        <v>150000</v>
      </c>
      <c r="E762" s="149">
        <v>13340</v>
      </c>
      <c r="F762" s="150">
        <v>136660</v>
      </c>
      <c r="G762" s="147"/>
      <c r="H762" s="1"/>
    </row>
    <row r="763" spans="1:8" ht="15">
      <c r="A763" s="113" t="s">
        <v>441</v>
      </c>
      <c r="B763" s="144" t="s">
        <v>176</v>
      </c>
      <c r="C763" s="145" t="s">
        <v>920</v>
      </c>
      <c r="D763" s="149">
        <v>150000</v>
      </c>
      <c r="E763" s="149">
        <v>13340</v>
      </c>
      <c r="F763" s="150">
        <v>136660</v>
      </c>
      <c r="G763" s="147"/>
      <c r="H763" s="1"/>
    </row>
    <row r="764" spans="1:8" ht="15">
      <c r="A764" s="113" t="s">
        <v>1308</v>
      </c>
      <c r="B764" s="144" t="s">
        <v>176</v>
      </c>
      <c r="C764" s="145" t="s">
        <v>921</v>
      </c>
      <c r="D764" s="149">
        <v>150000</v>
      </c>
      <c r="E764" s="149">
        <v>13340</v>
      </c>
      <c r="F764" s="150">
        <v>136660</v>
      </c>
      <c r="G764" s="147"/>
      <c r="H764" s="1"/>
    </row>
    <row r="765" spans="1:8" ht="23.25">
      <c r="A765" s="113" t="s">
        <v>1198</v>
      </c>
      <c r="B765" s="144" t="s">
        <v>176</v>
      </c>
      <c r="C765" s="145" t="s">
        <v>922</v>
      </c>
      <c r="D765" s="149">
        <v>150000</v>
      </c>
      <c r="E765" s="149">
        <v>13340</v>
      </c>
      <c r="F765" s="150">
        <v>136660</v>
      </c>
      <c r="G765" s="147"/>
      <c r="H765" s="1"/>
    </row>
    <row r="766" spans="1:8" ht="23.25">
      <c r="A766" s="115" t="s">
        <v>60</v>
      </c>
      <c r="B766" s="144" t="s">
        <v>176</v>
      </c>
      <c r="C766" s="145" t="s">
        <v>61</v>
      </c>
      <c r="D766" s="149">
        <v>3528800</v>
      </c>
      <c r="E766" s="149">
        <v>2385695.19</v>
      </c>
      <c r="F766" s="150">
        <v>1143104.81</v>
      </c>
      <c r="G766" s="147"/>
      <c r="H766" s="1"/>
    </row>
    <row r="767" spans="1:8" ht="34.5">
      <c r="A767" s="114" t="s">
        <v>829</v>
      </c>
      <c r="B767" s="144" t="s">
        <v>176</v>
      </c>
      <c r="C767" s="145" t="s">
        <v>62</v>
      </c>
      <c r="D767" s="149">
        <v>3437000</v>
      </c>
      <c r="E767" s="149">
        <v>2354179.24</v>
      </c>
      <c r="F767" s="150">
        <v>1082820.76</v>
      </c>
      <c r="G767" s="147"/>
      <c r="H767" s="1"/>
    </row>
    <row r="768" spans="1:8" ht="23.25">
      <c r="A768" s="113" t="s">
        <v>147</v>
      </c>
      <c r="B768" s="144" t="s">
        <v>176</v>
      </c>
      <c r="C768" s="145" t="s">
        <v>63</v>
      </c>
      <c r="D768" s="149">
        <v>2787000</v>
      </c>
      <c r="E768" s="149">
        <v>1903073.08</v>
      </c>
      <c r="F768" s="150">
        <v>883926.92</v>
      </c>
      <c r="G768" s="147"/>
      <c r="H768" s="1"/>
    </row>
    <row r="769" spans="1:8" ht="15">
      <c r="A769" s="148" t="s">
        <v>441</v>
      </c>
      <c r="B769" s="144" t="s">
        <v>176</v>
      </c>
      <c r="C769" s="145" t="s">
        <v>64</v>
      </c>
      <c r="D769" s="149">
        <v>2787000</v>
      </c>
      <c r="E769" s="149">
        <v>1903073.08</v>
      </c>
      <c r="F769" s="150">
        <v>883926.92</v>
      </c>
      <c r="G769" s="147"/>
      <c r="H769" s="1"/>
    </row>
    <row r="770" spans="1:8" ht="15">
      <c r="A770" s="148" t="s">
        <v>170</v>
      </c>
      <c r="B770" s="144" t="s">
        <v>176</v>
      </c>
      <c r="C770" s="145" t="s">
        <v>65</v>
      </c>
      <c r="D770" s="149">
        <v>2787000</v>
      </c>
      <c r="E770" s="149">
        <v>1903073.08</v>
      </c>
      <c r="F770" s="150">
        <v>883926.92</v>
      </c>
      <c r="G770" s="147"/>
      <c r="H770" s="1"/>
    </row>
    <row r="771" spans="1:8" ht="15">
      <c r="A771" s="148" t="s">
        <v>558</v>
      </c>
      <c r="B771" s="144" t="s">
        <v>176</v>
      </c>
      <c r="C771" s="145" t="s">
        <v>66</v>
      </c>
      <c r="D771" s="149">
        <v>2118917</v>
      </c>
      <c r="E771" s="149">
        <v>1478688.65</v>
      </c>
      <c r="F771" s="150">
        <v>640228.35</v>
      </c>
      <c r="G771" s="147"/>
      <c r="H771" s="1"/>
    </row>
    <row r="772" spans="1:8" ht="15">
      <c r="A772" s="148" t="s">
        <v>1108</v>
      </c>
      <c r="B772" s="144" t="s">
        <v>176</v>
      </c>
      <c r="C772" s="145" t="s">
        <v>67</v>
      </c>
      <c r="D772" s="149">
        <v>668083</v>
      </c>
      <c r="E772" s="149">
        <v>424384.43</v>
      </c>
      <c r="F772" s="150">
        <v>243698.57</v>
      </c>
      <c r="G772" s="147"/>
      <c r="H772" s="1"/>
    </row>
    <row r="773" spans="1:8" ht="23.25">
      <c r="A773" s="148" t="s">
        <v>443</v>
      </c>
      <c r="B773" s="144" t="s">
        <v>176</v>
      </c>
      <c r="C773" s="145" t="s">
        <v>68</v>
      </c>
      <c r="D773" s="149">
        <v>648000</v>
      </c>
      <c r="E773" s="149">
        <v>451026.16</v>
      </c>
      <c r="F773" s="150">
        <v>196973.84</v>
      </c>
      <c r="G773" s="147"/>
      <c r="H773" s="1"/>
    </row>
    <row r="774" spans="1:8" ht="15">
      <c r="A774" s="148" t="s">
        <v>441</v>
      </c>
      <c r="B774" s="144" t="s">
        <v>176</v>
      </c>
      <c r="C774" s="145" t="s">
        <v>69</v>
      </c>
      <c r="D774" s="149">
        <v>619000</v>
      </c>
      <c r="E774" s="149">
        <v>436707.36</v>
      </c>
      <c r="F774" s="150">
        <v>182292.64</v>
      </c>
      <c r="G774" s="147"/>
      <c r="H774" s="1"/>
    </row>
    <row r="775" spans="1:8" ht="15">
      <c r="A775" s="148" t="s">
        <v>424</v>
      </c>
      <c r="B775" s="144" t="s">
        <v>176</v>
      </c>
      <c r="C775" s="145" t="s">
        <v>70</v>
      </c>
      <c r="D775" s="149">
        <v>609000</v>
      </c>
      <c r="E775" s="149">
        <v>432907.36</v>
      </c>
      <c r="F775" s="150">
        <v>176092.64</v>
      </c>
      <c r="G775" s="147"/>
      <c r="H775" s="1"/>
    </row>
    <row r="776" spans="1:8" ht="15">
      <c r="A776" s="148" t="s">
        <v>556</v>
      </c>
      <c r="B776" s="144" t="s">
        <v>176</v>
      </c>
      <c r="C776" s="145" t="s">
        <v>71</v>
      </c>
      <c r="D776" s="149">
        <v>16000</v>
      </c>
      <c r="E776" s="149">
        <v>8065.63</v>
      </c>
      <c r="F776" s="150">
        <v>7934.37</v>
      </c>
      <c r="G776" s="147"/>
      <c r="H776" s="1"/>
    </row>
    <row r="777" spans="1:8" ht="15">
      <c r="A777" s="148" t="s">
        <v>127</v>
      </c>
      <c r="B777" s="144" t="s">
        <v>176</v>
      </c>
      <c r="C777" s="145" t="s">
        <v>72</v>
      </c>
      <c r="D777" s="149">
        <v>449000</v>
      </c>
      <c r="E777" s="149">
        <v>358115.15</v>
      </c>
      <c r="F777" s="150">
        <v>90884.85</v>
      </c>
      <c r="G777" s="147"/>
      <c r="H777" s="1"/>
    </row>
    <row r="778" spans="1:8" ht="15">
      <c r="A778" s="148" t="s">
        <v>1354</v>
      </c>
      <c r="B778" s="144" t="s">
        <v>176</v>
      </c>
      <c r="C778" s="145" t="s">
        <v>73</v>
      </c>
      <c r="D778" s="149">
        <v>6558.74</v>
      </c>
      <c r="E778" s="149">
        <v>5965.59</v>
      </c>
      <c r="F778" s="150">
        <v>593.15</v>
      </c>
      <c r="G778" s="147"/>
      <c r="H778" s="1"/>
    </row>
    <row r="779" spans="1:8" ht="15">
      <c r="A779" s="148" t="s">
        <v>144</v>
      </c>
      <c r="B779" s="144" t="s">
        <v>176</v>
      </c>
      <c r="C779" s="145" t="s">
        <v>74</v>
      </c>
      <c r="D779" s="149">
        <v>137441.26</v>
      </c>
      <c r="E779" s="149">
        <v>60760.99</v>
      </c>
      <c r="F779" s="150">
        <v>76680.27</v>
      </c>
      <c r="G779" s="147"/>
      <c r="H779" s="1"/>
    </row>
    <row r="780" spans="1:8" ht="15">
      <c r="A780" s="148" t="s">
        <v>413</v>
      </c>
      <c r="B780" s="144" t="s">
        <v>176</v>
      </c>
      <c r="C780" s="145" t="s">
        <v>75</v>
      </c>
      <c r="D780" s="149">
        <v>10000</v>
      </c>
      <c r="E780" s="149">
        <v>3800</v>
      </c>
      <c r="F780" s="150">
        <v>6200</v>
      </c>
      <c r="G780" s="147"/>
      <c r="H780" s="1"/>
    </row>
    <row r="781" spans="1:8" ht="15">
      <c r="A781" s="148" t="s">
        <v>587</v>
      </c>
      <c r="B781" s="144" t="s">
        <v>176</v>
      </c>
      <c r="C781" s="145" t="s">
        <v>76</v>
      </c>
      <c r="D781" s="149">
        <v>29000</v>
      </c>
      <c r="E781" s="149">
        <v>14318.8</v>
      </c>
      <c r="F781" s="150">
        <v>14681.2</v>
      </c>
      <c r="G781" s="147"/>
      <c r="H781" s="1"/>
    </row>
    <row r="782" spans="1:8" ht="15">
      <c r="A782" s="148" t="s">
        <v>277</v>
      </c>
      <c r="B782" s="144" t="s">
        <v>176</v>
      </c>
      <c r="C782" s="145" t="s">
        <v>77</v>
      </c>
      <c r="D782" s="149">
        <v>29000</v>
      </c>
      <c r="E782" s="149">
        <v>14318.8</v>
      </c>
      <c r="F782" s="150">
        <v>14681.2</v>
      </c>
      <c r="G782" s="147"/>
      <c r="H782" s="1"/>
    </row>
    <row r="783" spans="1:8" ht="23.25">
      <c r="A783" s="148" t="s">
        <v>557</v>
      </c>
      <c r="B783" s="144" t="s">
        <v>176</v>
      </c>
      <c r="C783" s="145" t="s">
        <v>78</v>
      </c>
      <c r="D783" s="149">
        <v>1000</v>
      </c>
      <c r="E783" s="149" t="s">
        <v>553</v>
      </c>
      <c r="F783" s="150">
        <v>1000</v>
      </c>
      <c r="G783" s="147"/>
      <c r="H783" s="1"/>
    </row>
    <row r="784" spans="1:8" ht="15">
      <c r="A784" s="148" t="s">
        <v>441</v>
      </c>
      <c r="B784" s="144" t="s">
        <v>176</v>
      </c>
      <c r="C784" s="145" t="s">
        <v>79</v>
      </c>
      <c r="D784" s="149">
        <v>1000</v>
      </c>
      <c r="E784" s="149" t="s">
        <v>553</v>
      </c>
      <c r="F784" s="150">
        <v>1000</v>
      </c>
      <c r="G784" s="147"/>
      <c r="H784" s="1"/>
    </row>
    <row r="785" spans="1:8" ht="15">
      <c r="A785" s="148" t="s">
        <v>413</v>
      </c>
      <c r="B785" s="144" t="s">
        <v>176</v>
      </c>
      <c r="C785" s="145" t="s">
        <v>80</v>
      </c>
      <c r="D785" s="149">
        <v>1000</v>
      </c>
      <c r="E785" s="149" t="s">
        <v>553</v>
      </c>
      <c r="F785" s="150">
        <v>1000</v>
      </c>
      <c r="G785" s="147"/>
      <c r="H785" s="1"/>
    </row>
    <row r="786" spans="1:8" ht="15">
      <c r="A786" s="148" t="s">
        <v>822</v>
      </c>
      <c r="B786" s="144" t="s">
        <v>176</v>
      </c>
      <c r="C786" s="145" t="s">
        <v>81</v>
      </c>
      <c r="D786" s="149">
        <v>1000</v>
      </c>
      <c r="E786" s="149">
        <v>80</v>
      </c>
      <c r="F786" s="150">
        <v>920</v>
      </c>
      <c r="G786" s="147"/>
      <c r="H786" s="1"/>
    </row>
    <row r="787" spans="1:8" ht="15">
      <c r="A787" s="148" t="s">
        <v>441</v>
      </c>
      <c r="B787" s="144" t="s">
        <v>176</v>
      </c>
      <c r="C787" s="145" t="s">
        <v>82</v>
      </c>
      <c r="D787" s="149">
        <v>1000</v>
      </c>
      <c r="E787" s="149">
        <v>80</v>
      </c>
      <c r="F787" s="150">
        <v>920</v>
      </c>
      <c r="G787" s="147"/>
      <c r="H787" s="1"/>
    </row>
    <row r="788" spans="1:8" ht="15">
      <c r="A788" s="148" t="s">
        <v>413</v>
      </c>
      <c r="B788" s="144" t="s">
        <v>176</v>
      </c>
      <c r="C788" s="145" t="s">
        <v>83</v>
      </c>
      <c r="D788" s="149">
        <v>1000</v>
      </c>
      <c r="E788" s="149">
        <v>80</v>
      </c>
      <c r="F788" s="150">
        <v>920</v>
      </c>
      <c r="G788" s="147"/>
      <c r="H788" s="1"/>
    </row>
    <row r="789" spans="1:8" ht="23.25">
      <c r="A789" s="114" t="s">
        <v>1423</v>
      </c>
      <c r="B789" s="144" t="s">
        <v>176</v>
      </c>
      <c r="C789" s="145" t="s">
        <v>84</v>
      </c>
      <c r="D789" s="149">
        <v>80000</v>
      </c>
      <c r="E789" s="149">
        <v>31515.95</v>
      </c>
      <c r="F789" s="150">
        <v>48484.05</v>
      </c>
      <c r="G789" s="147"/>
      <c r="H789" s="1"/>
    </row>
    <row r="790" spans="1:8" ht="23.25">
      <c r="A790" s="148" t="s">
        <v>443</v>
      </c>
      <c r="B790" s="144" t="s">
        <v>176</v>
      </c>
      <c r="C790" s="145" t="s">
        <v>85</v>
      </c>
      <c r="D790" s="149">
        <v>80000</v>
      </c>
      <c r="E790" s="149">
        <v>31515.95</v>
      </c>
      <c r="F790" s="150">
        <v>48484.05</v>
      </c>
      <c r="G790" s="147"/>
      <c r="H790" s="1"/>
    </row>
    <row r="791" spans="1:8" ht="15">
      <c r="A791" s="148" t="s">
        <v>587</v>
      </c>
      <c r="B791" s="144" t="s">
        <v>176</v>
      </c>
      <c r="C791" s="145" t="s">
        <v>86</v>
      </c>
      <c r="D791" s="149">
        <v>80000</v>
      </c>
      <c r="E791" s="149">
        <v>31515.95</v>
      </c>
      <c r="F791" s="150">
        <v>48484.05</v>
      </c>
      <c r="G791" s="147"/>
      <c r="H791" s="1"/>
    </row>
    <row r="792" spans="1:8" ht="15">
      <c r="A792" s="148" t="s">
        <v>323</v>
      </c>
      <c r="B792" s="144" t="s">
        <v>176</v>
      </c>
      <c r="C792" s="145" t="s">
        <v>87</v>
      </c>
      <c r="D792" s="149">
        <v>80000</v>
      </c>
      <c r="E792" s="149">
        <v>31515.95</v>
      </c>
      <c r="F792" s="150">
        <v>48484.05</v>
      </c>
      <c r="G792" s="147"/>
      <c r="H792" s="1"/>
    </row>
    <row r="793" spans="1:8" ht="23.25">
      <c r="A793" s="148" t="s">
        <v>1159</v>
      </c>
      <c r="B793" s="144" t="s">
        <v>176</v>
      </c>
      <c r="C793" s="145" t="s">
        <v>1160</v>
      </c>
      <c r="D793" s="149">
        <v>11800</v>
      </c>
      <c r="E793" s="149" t="s">
        <v>553</v>
      </c>
      <c r="F793" s="150">
        <v>11800</v>
      </c>
      <c r="G793" s="147"/>
      <c r="H793" s="1"/>
    </row>
    <row r="794" spans="1:8" ht="23.25">
      <c r="A794" s="148" t="s">
        <v>443</v>
      </c>
      <c r="B794" s="144" t="s">
        <v>176</v>
      </c>
      <c r="C794" s="145" t="s">
        <v>1161</v>
      </c>
      <c r="D794" s="149">
        <v>11800</v>
      </c>
      <c r="E794" s="149" t="s">
        <v>553</v>
      </c>
      <c r="F794" s="150">
        <v>11800</v>
      </c>
      <c r="G794" s="147"/>
      <c r="H794" s="1"/>
    </row>
    <row r="795" spans="1:8" ht="15">
      <c r="A795" s="148" t="s">
        <v>441</v>
      </c>
      <c r="B795" s="144" t="s">
        <v>176</v>
      </c>
      <c r="C795" s="145" t="s">
        <v>1162</v>
      </c>
      <c r="D795" s="149">
        <v>11800</v>
      </c>
      <c r="E795" s="149" t="s">
        <v>553</v>
      </c>
      <c r="F795" s="150">
        <v>11800</v>
      </c>
      <c r="G795" s="147"/>
      <c r="H795" s="1"/>
    </row>
    <row r="796" spans="1:8" ht="15">
      <c r="A796" s="148" t="s">
        <v>424</v>
      </c>
      <c r="B796" s="144" t="s">
        <v>176</v>
      </c>
      <c r="C796" s="145" t="s">
        <v>1163</v>
      </c>
      <c r="D796" s="149">
        <v>11800</v>
      </c>
      <c r="E796" s="149" t="s">
        <v>553</v>
      </c>
      <c r="F796" s="150">
        <v>11800</v>
      </c>
      <c r="G796" s="147"/>
      <c r="H796" s="1"/>
    </row>
    <row r="797" spans="1:8" ht="15">
      <c r="A797" s="148" t="s">
        <v>144</v>
      </c>
      <c r="B797" s="144" t="s">
        <v>176</v>
      </c>
      <c r="C797" s="145" t="s">
        <v>1164</v>
      </c>
      <c r="D797" s="149">
        <v>11800</v>
      </c>
      <c r="E797" s="149" t="s">
        <v>553</v>
      </c>
      <c r="F797" s="150">
        <v>11800</v>
      </c>
      <c r="G797" s="147"/>
      <c r="H797" s="1"/>
    </row>
    <row r="798" spans="1:8" ht="34.5">
      <c r="A798" s="114" t="s">
        <v>88</v>
      </c>
      <c r="B798" s="144" t="s">
        <v>176</v>
      </c>
      <c r="C798" s="145" t="s">
        <v>89</v>
      </c>
      <c r="D798" s="149">
        <v>1086000</v>
      </c>
      <c r="E798" s="149">
        <v>880881.56</v>
      </c>
      <c r="F798" s="150">
        <v>205118.44</v>
      </c>
      <c r="G798" s="147"/>
      <c r="H798" s="1"/>
    </row>
    <row r="799" spans="1:8" ht="23.25">
      <c r="A799" s="114" t="s">
        <v>666</v>
      </c>
      <c r="B799" s="144" t="s">
        <v>176</v>
      </c>
      <c r="C799" s="145" t="s">
        <v>90</v>
      </c>
      <c r="D799" s="149">
        <v>1086000</v>
      </c>
      <c r="E799" s="149">
        <v>880881.56</v>
      </c>
      <c r="F799" s="150">
        <v>205118.44</v>
      </c>
      <c r="G799" s="147"/>
      <c r="H799" s="1"/>
    </row>
    <row r="800" spans="1:8" ht="15">
      <c r="A800" s="113" t="s">
        <v>1550</v>
      </c>
      <c r="B800" s="144" t="s">
        <v>176</v>
      </c>
      <c r="C800" s="145" t="s">
        <v>1577</v>
      </c>
      <c r="D800" s="149">
        <v>1086000</v>
      </c>
      <c r="E800" s="149">
        <v>880881.56</v>
      </c>
      <c r="F800" s="150">
        <v>205118.44</v>
      </c>
      <c r="G800" s="147"/>
      <c r="H800" s="1"/>
    </row>
    <row r="801" spans="1:8" ht="15">
      <c r="A801" s="113" t="s">
        <v>441</v>
      </c>
      <c r="B801" s="144" t="s">
        <v>176</v>
      </c>
      <c r="C801" s="145" t="s">
        <v>1578</v>
      </c>
      <c r="D801" s="149">
        <v>1086000</v>
      </c>
      <c r="E801" s="149">
        <v>880881.56</v>
      </c>
      <c r="F801" s="150">
        <v>205118.44</v>
      </c>
      <c r="G801" s="147"/>
      <c r="H801" s="1"/>
    </row>
    <row r="802" spans="1:8" ht="15">
      <c r="A802" s="113" t="s">
        <v>1308</v>
      </c>
      <c r="B802" s="144" t="s">
        <v>176</v>
      </c>
      <c r="C802" s="145" t="s">
        <v>1579</v>
      </c>
      <c r="D802" s="149">
        <v>1086000</v>
      </c>
      <c r="E802" s="149">
        <v>880881.56</v>
      </c>
      <c r="F802" s="150">
        <v>205118.44</v>
      </c>
      <c r="G802" s="147"/>
      <c r="H802" s="1"/>
    </row>
    <row r="803" spans="1:8" ht="23.25">
      <c r="A803" s="113" t="s">
        <v>1198</v>
      </c>
      <c r="B803" s="144" t="s">
        <v>176</v>
      </c>
      <c r="C803" s="145" t="s">
        <v>1580</v>
      </c>
      <c r="D803" s="149">
        <v>1086000</v>
      </c>
      <c r="E803" s="149">
        <v>880881.56</v>
      </c>
      <c r="F803" s="150">
        <v>205118.44</v>
      </c>
      <c r="G803" s="147"/>
      <c r="H803" s="1"/>
    </row>
    <row r="804" spans="1:8" ht="15">
      <c r="A804" s="151" t="s">
        <v>721</v>
      </c>
      <c r="B804" s="144" t="s">
        <v>176</v>
      </c>
      <c r="C804" s="145" t="s">
        <v>134</v>
      </c>
      <c r="D804" s="149">
        <v>6883000</v>
      </c>
      <c r="E804" s="149">
        <v>4663559.75</v>
      </c>
      <c r="F804" s="150">
        <v>2219440.25</v>
      </c>
      <c r="G804" s="147"/>
      <c r="H804" s="1"/>
    </row>
    <row r="805" spans="1:8" ht="45.75">
      <c r="A805" s="114" t="s">
        <v>909</v>
      </c>
      <c r="B805" s="144" t="s">
        <v>176</v>
      </c>
      <c r="C805" s="145" t="s">
        <v>1581</v>
      </c>
      <c r="D805" s="149">
        <v>6883000</v>
      </c>
      <c r="E805" s="149">
        <v>4663559.75</v>
      </c>
      <c r="F805" s="150">
        <v>2219440.25</v>
      </c>
      <c r="G805" s="147"/>
      <c r="H805" s="1"/>
    </row>
    <row r="806" spans="1:8" ht="23.25">
      <c r="A806" s="114" t="s">
        <v>688</v>
      </c>
      <c r="B806" s="144" t="s">
        <v>176</v>
      </c>
      <c r="C806" s="145" t="s">
        <v>1582</v>
      </c>
      <c r="D806" s="149">
        <v>2556000</v>
      </c>
      <c r="E806" s="149">
        <v>1731880.67</v>
      </c>
      <c r="F806" s="150">
        <v>824119.33</v>
      </c>
      <c r="G806" s="147"/>
      <c r="H806" s="1"/>
    </row>
    <row r="807" spans="1:8" ht="34.5">
      <c r="A807" s="148" t="s">
        <v>1387</v>
      </c>
      <c r="B807" s="144" t="s">
        <v>176</v>
      </c>
      <c r="C807" s="145" t="s">
        <v>1583</v>
      </c>
      <c r="D807" s="149">
        <v>2556000</v>
      </c>
      <c r="E807" s="149">
        <v>1731880.67</v>
      </c>
      <c r="F807" s="150">
        <v>824119.33</v>
      </c>
      <c r="G807" s="147"/>
      <c r="H807" s="1"/>
    </row>
    <row r="808" spans="1:8" ht="15">
      <c r="A808" s="148" t="s">
        <v>441</v>
      </c>
      <c r="B808" s="144" t="s">
        <v>176</v>
      </c>
      <c r="C808" s="145" t="s">
        <v>1584</v>
      </c>
      <c r="D808" s="149">
        <v>2556000</v>
      </c>
      <c r="E808" s="149">
        <v>1731880.67</v>
      </c>
      <c r="F808" s="150">
        <v>824119.33</v>
      </c>
      <c r="G808" s="147"/>
      <c r="H808" s="1"/>
    </row>
    <row r="809" spans="1:8" ht="15">
      <c r="A809" s="148" t="s">
        <v>170</v>
      </c>
      <c r="B809" s="144" t="s">
        <v>176</v>
      </c>
      <c r="C809" s="145" t="s">
        <v>1585</v>
      </c>
      <c r="D809" s="149">
        <v>2556000</v>
      </c>
      <c r="E809" s="149">
        <v>1731880.67</v>
      </c>
      <c r="F809" s="150">
        <v>824119.33</v>
      </c>
      <c r="G809" s="147"/>
      <c r="H809" s="1"/>
    </row>
    <row r="810" spans="1:8" ht="15">
      <c r="A810" s="148" t="s">
        <v>558</v>
      </c>
      <c r="B810" s="144" t="s">
        <v>176</v>
      </c>
      <c r="C810" s="145" t="s">
        <v>1586</v>
      </c>
      <c r="D810" s="149">
        <v>1963000</v>
      </c>
      <c r="E810" s="149">
        <v>1349102.57</v>
      </c>
      <c r="F810" s="150">
        <v>613897.43</v>
      </c>
      <c r="G810" s="147"/>
      <c r="H810" s="1"/>
    </row>
    <row r="811" spans="1:8" ht="15">
      <c r="A811" s="148" t="s">
        <v>1108</v>
      </c>
      <c r="B811" s="144" t="s">
        <v>176</v>
      </c>
      <c r="C811" s="145" t="s">
        <v>1587</v>
      </c>
      <c r="D811" s="149">
        <v>593000</v>
      </c>
      <c r="E811" s="149">
        <v>382778.1</v>
      </c>
      <c r="F811" s="150">
        <v>210221.9</v>
      </c>
      <c r="G811" s="147"/>
      <c r="H811" s="1"/>
    </row>
    <row r="812" spans="1:8" ht="34.5">
      <c r="A812" s="114" t="s">
        <v>829</v>
      </c>
      <c r="B812" s="144" t="s">
        <v>176</v>
      </c>
      <c r="C812" s="145" t="s">
        <v>1588</v>
      </c>
      <c r="D812" s="149">
        <v>4327000</v>
      </c>
      <c r="E812" s="149">
        <v>2931679.08</v>
      </c>
      <c r="F812" s="150">
        <v>1395320.92</v>
      </c>
      <c r="G812" s="147"/>
      <c r="H812" s="1"/>
    </row>
    <row r="813" spans="1:8" ht="23.25">
      <c r="A813" s="148" t="s">
        <v>147</v>
      </c>
      <c r="B813" s="144" t="s">
        <v>176</v>
      </c>
      <c r="C813" s="145" t="s">
        <v>1589</v>
      </c>
      <c r="D813" s="149">
        <v>3763000</v>
      </c>
      <c r="E813" s="149">
        <v>2631336.55</v>
      </c>
      <c r="F813" s="150">
        <v>1131663.45</v>
      </c>
      <c r="G813" s="147"/>
      <c r="H813" s="1"/>
    </row>
    <row r="814" spans="1:8" ht="15">
      <c r="A814" s="148" t="s">
        <v>441</v>
      </c>
      <c r="B814" s="144" t="s">
        <v>176</v>
      </c>
      <c r="C814" s="145" t="s">
        <v>1590</v>
      </c>
      <c r="D814" s="149">
        <v>3763000</v>
      </c>
      <c r="E814" s="149">
        <v>2631336.55</v>
      </c>
      <c r="F814" s="150">
        <v>1131663.45</v>
      </c>
      <c r="G814" s="147"/>
      <c r="H814" s="1"/>
    </row>
    <row r="815" spans="1:8" ht="15">
      <c r="A815" s="148" t="s">
        <v>170</v>
      </c>
      <c r="B815" s="144" t="s">
        <v>176</v>
      </c>
      <c r="C815" s="145" t="s">
        <v>1591</v>
      </c>
      <c r="D815" s="149">
        <v>3763000</v>
      </c>
      <c r="E815" s="149">
        <v>2631336.55</v>
      </c>
      <c r="F815" s="150">
        <v>1131663.45</v>
      </c>
      <c r="G815" s="147"/>
      <c r="H815" s="1"/>
    </row>
    <row r="816" spans="1:8" ht="15">
      <c r="A816" s="148" t="s">
        <v>558</v>
      </c>
      <c r="B816" s="144" t="s">
        <v>176</v>
      </c>
      <c r="C816" s="145" t="s">
        <v>1592</v>
      </c>
      <c r="D816" s="149">
        <v>2890000</v>
      </c>
      <c r="E816" s="149">
        <v>2035903.9</v>
      </c>
      <c r="F816" s="150">
        <v>854096.1</v>
      </c>
      <c r="G816" s="147"/>
      <c r="H816" s="1"/>
    </row>
    <row r="817" spans="1:8" ht="15">
      <c r="A817" s="148" t="s">
        <v>1108</v>
      </c>
      <c r="B817" s="144" t="s">
        <v>176</v>
      </c>
      <c r="C817" s="145" t="s">
        <v>1593</v>
      </c>
      <c r="D817" s="149">
        <v>873000</v>
      </c>
      <c r="E817" s="149">
        <v>595432.65</v>
      </c>
      <c r="F817" s="150">
        <v>277567.35</v>
      </c>
      <c r="G817" s="147"/>
      <c r="H817" s="1"/>
    </row>
    <row r="818" spans="1:8" ht="23.25">
      <c r="A818" s="148" t="s">
        <v>443</v>
      </c>
      <c r="B818" s="144" t="s">
        <v>176</v>
      </c>
      <c r="C818" s="145" t="s">
        <v>1594</v>
      </c>
      <c r="D818" s="149">
        <v>561000</v>
      </c>
      <c r="E818" s="149">
        <v>299815.53</v>
      </c>
      <c r="F818" s="150">
        <v>261184.47</v>
      </c>
      <c r="G818" s="147"/>
      <c r="H818" s="1"/>
    </row>
    <row r="819" spans="1:8" ht="15">
      <c r="A819" s="148" t="s">
        <v>441</v>
      </c>
      <c r="B819" s="144" t="s">
        <v>176</v>
      </c>
      <c r="C819" s="145" t="s">
        <v>1595</v>
      </c>
      <c r="D819" s="149">
        <v>368339</v>
      </c>
      <c r="E819" s="149">
        <v>230277.93</v>
      </c>
      <c r="F819" s="150">
        <v>138061.07</v>
      </c>
      <c r="G819" s="147"/>
      <c r="H819" s="1"/>
    </row>
    <row r="820" spans="1:8" ht="15">
      <c r="A820" s="148" t="s">
        <v>424</v>
      </c>
      <c r="B820" s="144" t="s">
        <v>176</v>
      </c>
      <c r="C820" s="145" t="s">
        <v>1596</v>
      </c>
      <c r="D820" s="149">
        <v>361339</v>
      </c>
      <c r="E820" s="149">
        <v>226477.93</v>
      </c>
      <c r="F820" s="150">
        <v>134861.07</v>
      </c>
      <c r="G820" s="147"/>
      <c r="H820" s="1"/>
    </row>
    <row r="821" spans="1:8" ht="15">
      <c r="A821" s="148" t="s">
        <v>556</v>
      </c>
      <c r="B821" s="144" t="s">
        <v>176</v>
      </c>
      <c r="C821" s="145" t="s">
        <v>1597</v>
      </c>
      <c r="D821" s="149">
        <v>56000</v>
      </c>
      <c r="E821" s="149">
        <v>34972.67</v>
      </c>
      <c r="F821" s="150">
        <v>21027.33</v>
      </c>
      <c r="G821" s="147"/>
      <c r="H821" s="1"/>
    </row>
    <row r="822" spans="1:8" ht="15">
      <c r="A822" s="148" t="s">
        <v>127</v>
      </c>
      <c r="B822" s="144" t="s">
        <v>176</v>
      </c>
      <c r="C822" s="145" t="s">
        <v>1598</v>
      </c>
      <c r="D822" s="149">
        <v>107000</v>
      </c>
      <c r="E822" s="149">
        <v>65346.86</v>
      </c>
      <c r="F822" s="150">
        <v>41653.14</v>
      </c>
      <c r="G822" s="147"/>
      <c r="H822" s="1"/>
    </row>
    <row r="823" spans="1:8" ht="15">
      <c r="A823" s="148" t="s">
        <v>1354</v>
      </c>
      <c r="B823" s="144" t="s">
        <v>176</v>
      </c>
      <c r="C823" s="145" t="s">
        <v>1599</v>
      </c>
      <c r="D823" s="149">
        <v>34900</v>
      </c>
      <c r="E823" s="149">
        <v>15272</v>
      </c>
      <c r="F823" s="150">
        <v>19628</v>
      </c>
      <c r="G823" s="147"/>
      <c r="H823" s="1"/>
    </row>
    <row r="824" spans="1:8" ht="15">
      <c r="A824" s="148" t="s">
        <v>144</v>
      </c>
      <c r="B824" s="144" t="s">
        <v>176</v>
      </c>
      <c r="C824" s="145" t="s">
        <v>1600</v>
      </c>
      <c r="D824" s="149">
        <v>163439</v>
      </c>
      <c r="E824" s="149">
        <v>110886.4</v>
      </c>
      <c r="F824" s="150">
        <v>52552.6</v>
      </c>
      <c r="G824" s="147"/>
      <c r="H824" s="1"/>
    </row>
    <row r="825" spans="1:8" ht="15">
      <c r="A825" s="148" t="s">
        <v>413</v>
      </c>
      <c r="B825" s="144" t="s">
        <v>176</v>
      </c>
      <c r="C825" s="145" t="s">
        <v>1601</v>
      </c>
      <c r="D825" s="149">
        <v>7000</v>
      </c>
      <c r="E825" s="149">
        <v>3800</v>
      </c>
      <c r="F825" s="150">
        <v>3200</v>
      </c>
      <c r="G825" s="147"/>
      <c r="H825" s="1"/>
    </row>
    <row r="826" spans="1:8" ht="15">
      <c r="A826" s="148" t="s">
        <v>587</v>
      </c>
      <c r="B826" s="144" t="s">
        <v>176</v>
      </c>
      <c r="C826" s="145" t="s">
        <v>1602</v>
      </c>
      <c r="D826" s="149">
        <v>192661</v>
      </c>
      <c r="E826" s="149">
        <v>69537.6</v>
      </c>
      <c r="F826" s="150">
        <v>123123.4</v>
      </c>
      <c r="G826" s="147"/>
      <c r="H826" s="1"/>
    </row>
    <row r="827" spans="1:8" ht="15">
      <c r="A827" s="148" t="s">
        <v>323</v>
      </c>
      <c r="B827" s="144" t="s">
        <v>176</v>
      </c>
      <c r="C827" s="145" t="s">
        <v>1165</v>
      </c>
      <c r="D827" s="149">
        <v>20936</v>
      </c>
      <c r="E827" s="149">
        <v>20936</v>
      </c>
      <c r="F827" s="150" t="s">
        <v>553</v>
      </c>
      <c r="G827" s="147"/>
      <c r="H827" s="1"/>
    </row>
    <row r="828" spans="1:8" ht="15">
      <c r="A828" s="148" t="s">
        <v>277</v>
      </c>
      <c r="B828" s="144" t="s">
        <v>176</v>
      </c>
      <c r="C828" s="145" t="s">
        <v>1603</v>
      </c>
      <c r="D828" s="149">
        <v>171725</v>
      </c>
      <c r="E828" s="149">
        <v>48601.6</v>
      </c>
      <c r="F828" s="150">
        <v>123123.4</v>
      </c>
      <c r="G828" s="147"/>
      <c r="H828" s="1"/>
    </row>
    <row r="829" spans="1:8" ht="23.25">
      <c r="A829" s="148" t="s">
        <v>557</v>
      </c>
      <c r="B829" s="144" t="s">
        <v>176</v>
      </c>
      <c r="C829" s="145" t="s">
        <v>1604</v>
      </c>
      <c r="D829" s="149">
        <v>1000</v>
      </c>
      <c r="E829" s="149">
        <v>169</v>
      </c>
      <c r="F829" s="150">
        <v>831</v>
      </c>
      <c r="G829" s="147"/>
      <c r="H829" s="1"/>
    </row>
    <row r="830" spans="1:8" ht="15">
      <c r="A830" s="148" t="s">
        <v>441</v>
      </c>
      <c r="B830" s="144" t="s">
        <v>176</v>
      </c>
      <c r="C830" s="145" t="s">
        <v>1605</v>
      </c>
      <c r="D830" s="149">
        <v>1000</v>
      </c>
      <c r="E830" s="149">
        <v>169</v>
      </c>
      <c r="F830" s="150">
        <v>831</v>
      </c>
      <c r="G830" s="147"/>
      <c r="H830" s="1"/>
    </row>
    <row r="831" spans="1:8" ht="15">
      <c r="A831" s="148" t="s">
        <v>413</v>
      </c>
      <c r="B831" s="144" t="s">
        <v>176</v>
      </c>
      <c r="C831" s="145" t="s">
        <v>1606</v>
      </c>
      <c r="D831" s="149">
        <v>1000</v>
      </c>
      <c r="E831" s="149">
        <v>169</v>
      </c>
      <c r="F831" s="150">
        <v>831</v>
      </c>
      <c r="G831" s="147"/>
      <c r="H831" s="1"/>
    </row>
    <row r="832" spans="1:8" ht="15">
      <c r="A832" s="148" t="s">
        <v>822</v>
      </c>
      <c r="B832" s="144" t="s">
        <v>176</v>
      </c>
      <c r="C832" s="145" t="s">
        <v>1607</v>
      </c>
      <c r="D832" s="149">
        <v>2000</v>
      </c>
      <c r="E832" s="149">
        <v>358</v>
      </c>
      <c r="F832" s="150">
        <v>1642</v>
      </c>
      <c r="G832" s="147"/>
      <c r="H832" s="1"/>
    </row>
    <row r="833" spans="1:8" ht="15">
      <c r="A833" s="148" t="s">
        <v>441</v>
      </c>
      <c r="B833" s="144" t="s">
        <v>176</v>
      </c>
      <c r="C833" s="145" t="s">
        <v>1608</v>
      </c>
      <c r="D833" s="149">
        <v>2000</v>
      </c>
      <c r="E833" s="149">
        <v>358</v>
      </c>
      <c r="F833" s="150">
        <v>1642</v>
      </c>
      <c r="G833" s="147"/>
      <c r="H833" s="1"/>
    </row>
    <row r="834" spans="1:8" ht="15">
      <c r="A834" s="148" t="s">
        <v>413</v>
      </c>
      <c r="B834" s="144" t="s">
        <v>176</v>
      </c>
      <c r="C834" s="145" t="s">
        <v>1609</v>
      </c>
      <c r="D834" s="149">
        <v>2000</v>
      </c>
      <c r="E834" s="149">
        <v>358</v>
      </c>
      <c r="F834" s="150">
        <v>1642</v>
      </c>
      <c r="G834" s="147"/>
      <c r="H834" s="1"/>
    </row>
    <row r="835" spans="1:8" ht="15">
      <c r="A835" s="148" t="s">
        <v>571</v>
      </c>
      <c r="B835" s="144" t="s">
        <v>176</v>
      </c>
      <c r="C835" s="145" t="s">
        <v>1610</v>
      </c>
      <c r="D835" s="149">
        <v>5722000</v>
      </c>
      <c r="E835" s="149">
        <v>1610752.65</v>
      </c>
      <c r="F835" s="150">
        <v>4111247.35</v>
      </c>
      <c r="G835" s="147"/>
      <c r="H835" s="1"/>
    </row>
    <row r="836" spans="1:8" ht="15">
      <c r="A836" s="148" t="s">
        <v>111</v>
      </c>
      <c r="B836" s="144" t="s">
        <v>176</v>
      </c>
      <c r="C836" s="145" t="s">
        <v>1611</v>
      </c>
      <c r="D836" s="149">
        <v>5722000</v>
      </c>
      <c r="E836" s="149">
        <v>1610752.65</v>
      </c>
      <c r="F836" s="150">
        <v>4111247.35</v>
      </c>
      <c r="G836" s="147"/>
      <c r="H836" s="1"/>
    </row>
    <row r="837" spans="1:8" ht="45.75">
      <c r="A837" s="114" t="s">
        <v>909</v>
      </c>
      <c r="B837" s="144" t="s">
        <v>176</v>
      </c>
      <c r="C837" s="145" t="s">
        <v>1612</v>
      </c>
      <c r="D837" s="149">
        <v>5722000</v>
      </c>
      <c r="E837" s="149">
        <v>1610752.65</v>
      </c>
      <c r="F837" s="150">
        <v>4111247.35</v>
      </c>
      <c r="G837" s="147"/>
      <c r="H837" s="1"/>
    </row>
    <row r="838" spans="1:8" ht="34.5">
      <c r="A838" s="114" t="s">
        <v>751</v>
      </c>
      <c r="B838" s="144" t="s">
        <v>176</v>
      </c>
      <c r="C838" s="145" t="s">
        <v>752</v>
      </c>
      <c r="D838" s="149">
        <v>500000</v>
      </c>
      <c r="E838" s="149">
        <v>379300</v>
      </c>
      <c r="F838" s="150">
        <v>120700</v>
      </c>
      <c r="G838" s="147"/>
      <c r="H838" s="1"/>
    </row>
    <row r="839" spans="1:8" ht="23.25">
      <c r="A839" s="151" t="s">
        <v>443</v>
      </c>
      <c r="B839" s="144" t="s">
        <v>176</v>
      </c>
      <c r="C839" s="145" t="s">
        <v>753</v>
      </c>
      <c r="D839" s="149">
        <v>500000</v>
      </c>
      <c r="E839" s="149">
        <v>379300</v>
      </c>
      <c r="F839" s="150">
        <v>120700</v>
      </c>
      <c r="G839" s="147"/>
      <c r="H839" s="1"/>
    </row>
    <row r="840" spans="1:8" ht="15">
      <c r="A840" s="148" t="s">
        <v>441</v>
      </c>
      <c r="B840" s="144" t="s">
        <v>176</v>
      </c>
      <c r="C840" s="145" t="s">
        <v>754</v>
      </c>
      <c r="D840" s="149">
        <v>450000</v>
      </c>
      <c r="E840" s="149">
        <v>329300</v>
      </c>
      <c r="F840" s="150">
        <v>120700</v>
      </c>
      <c r="G840" s="147"/>
      <c r="H840" s="1"/>
    </row>
    <row r="841" spans="1:8" ht="15">
      <c r="A841" s="148" t="s">
        <v>413</v>
      </c>
      <c r="B841" s="144" t="s">
        <v>176</v>
      </c>
      <c r="C841" s="145" t="s">
        <v>755</v>
      </c>
      <c r="D841" s="149">
        <v>450000</v>
      </c>
      <c r="E841" s="149">
        <v>329300</v>
      </c>
      <c r="F841" s="150">
        <v>120700</v>
      </c>
      <c r="G841" s="147"/>
      <c r="H841" s="1"/>
    </row>
    <row r="842" spans="1:8" ht="15">
      <c r="A842" s="148" t="s">
        <v>587</v>
      </c>
      <c r="B842" s="144" t="s">
        <v>176</v>
      </c>
      <c r="C842" s="145" t="s">
        <v>1166</v>
      </c>
      <c r="D842" s="149">
        <v>50000</v>
      </c>
      <c r="E842" s="149">
        <v>50000</v>
      </c>
      <c r="F842" s="150" t="s">
        <v>553</v>
      </c>
      <c r="G842" s="147"/>
      <c r="H842" s="1"/>
    </row>
    <row r="843" spans="1:8" ht="15">
      <c r="A843" s="148" t="s">
        <v>323</v>
      </c>
      <c r="B843" s="144" t="s">
        <v>176</v>
      </c>
      <c r="C843" s="145" t="s">
        <v>1167</v>
      </c>
      <c r="D843" s="149">
        <v>50000</v>
      </c>
      <c r="E843" s="149">
        <v>50000</v>
      </c>
      <c r="F843" s="150" t="s">
        <v>553</v>
      </c>
      <c r="G843" s="147"/>
      <c r="H843" s="1"/>
    </row>
    <row r="844" spans="1:8" ht="15">
      <c r="A844" s="151" t="s">
        <v>1051</v>
      </c>
      <c r="B844" s="144" t="s">
        <v>176</v>
      </c>
      <c r="C844" s="145" t="s">
        <v>1168</v>
      </c>
      <c r="D844" s="149">
        <v>899000</v>
      </c>
      <c r="E844" s="149">
        <v>899000</v>
      </c>
      <c r="F844" s="150" t="s">
        <v>553</v>
      </c>
      <c r="G844" s="147"/>
      <c r="H844" s="1"/>
    </row>
    <row r="845" spans="1:8" ht="15">
      <c r="A845" s="148" t="s">
        <v>1550</v>
      </c>
      <c r="B845" s="144" t="s">
        <v>176</v>
      </c>
      <c r="C845" s="145" t="s">
        <v>1169</v>
      </c>
      <c r="D845" s="149">
        <v>899000</v>
      </c>
      <c r="E845" s="149">
        <v>899000</v>
      </c>
      <c r="F845" s="150" t="s">
        <v>553</v>
      </c>
      <c r="G845" s="147"/>
      <c r="H845" s="1"/>
    </row>
    <row r="846" spans="1:8" ht="15">
      <c r="A846" s="148" t="s">
        <v>441</v>
      </c>
      <c r="B846" s="144" t="s">
        <v>176</v>
      </c>
      <c r="C846" s="145" t="s">
        <v>1170</v>
      </c>
      <c r="D846" s="149">
        <v>899000</v>
      </c>
      <c r="E846" s="149">
        <v>899000</v>
      </c>
      <c r="F846" s="150" t="s">
        <v>553</v>
      </c>
      <c r="G846" s="147"/>
      <c r="H846" s="1"/>
    </row>
    <row r="847" spans="1:8" ht="15">
      <c r="A847" s="148" t="s">
        <v>1308</v>
      </c>
      <c r="B847" s="144" t="s">
        <v>176</v>
      </c>
      <c r="C847" s="145" t="s">
        <v>1171</v>
      </c>
      <c r="D847" s="149">
        <v>899000</v>
      </c>
      <c r="E847" s="149">
        <v>899000</v>
      </c>
      <c r="F847" s="150" t="s">
        <v>553</v>
      </c>
      <c r="G847" s="147"/>
      <c r="H847" s="1"/>
    </row>
    <row r="848" spans="1:8" ht="23.25">
      <c r="A848" s="148" t="s">
        <v>1198</v>
      </c>
      <c r="B848" s="144" t="s">
        <v>176</v>
      </c>
      <c r="C848" s="145" t="s">
        <v>1172</v>
      </c>
      <c r="D848" s="149">
        <v>899000</v>
      </c>
      <c r="E848" s="149">
        <v>899000</v>
      </c>
      <c r="F848" s="150" t="s">
        <v>553</v>
      </c>
      <c r="G848" s="147"/>
      <c r="H848" s="1"/>
    </row>
    <row r="849" spans="1:8" ht="23.25">
      <c r="A849" s="114" t="s">
        <v>619</v>
      </c>
      <c r="B849" s="144" t="s">
        <v>176</v>
      </c>
      <c r="C849" s="145" t="s">
        <v>756</v>
      </c>
      <c r="D849" s="149">
        <v>500000</v>
      </c>
      <c r="E849" s="149">
        <v>332452.65</v>
      </c>
      <c r="F849" s="150">
        <v>167547.35</v>
      </c>
      <c r="G849" s="147"/>
      <c r="H849" s="1"/>
    </row>
    <row r="850" spans="1:8" ht="15">
      <c r="A850" s="148" t="s">
        <v>1550</v>
      </c>
      <c r="B850" s="144" t="s">
        <v>176</v>
      </c>
      <c r="C850" s="145" t="s">
        <v>757</v>
      </c>
      <c r="D850" s="149">
        <v>500000</v>
      </c>
      <c r="E850" s="149">
        <v>332452.65</v>
      </c>
      <c r="F850" s="150">
        <v>167547.35</v>
      </c>
      <c r="G850" s="147"/>
      <c r="H850" s="1"/>
    </row>
    <row r="851" spans="1:8" ht="15">
      <c r="A851" s="148" t="s">
        <v>441</v>
      </c>
      <c r="B851" s="144" t="s">
        <v>176</v>
      </c>
      <c r="C851" s="145" t="s">
        <v>758</v>
      </c>
      <c r="D851" s="149">
        <v>500000</v>
      </c>
      <c r="E851" s="149">
        <v>332452.65</v>
      </c>
      <c r="F851" s="150">
        <v>167547.35</v>
      </c>
      <c r="G851" s="147"/>
      <c r="H851" s="1"/>
    </row>
    <row r="852" spans="1:8" ht="15">
      <c r="A852" s="148" t="s">
        <v>1308</v>
      </c>
      <c r="B852" s="144" t="s">
        <v>176</v>
      </c>
      <c r="C852" s="145" t="s">
        <v>759</v>
      </c>
      <c r="D852" s="149">
        <v>500000</v>
      </c>
      <c r="E852" s="149">
        <v>332452.65</v>
      </c>
      <c r="F852" s="150">
        <v>167547.35</v>
      </c>
      <c r="G852" s="147"/>
      <c r="H852" s="1"/>
    </row>
    <row r="853" spans="1:8" ht="23.25">
      <c r="A853" s="148" t="s">
        <v>1198</v>
      </c>
      <c r="B853" s="144" t="s">
        <v>176</v>
      </c>
      <c r="C853" s="145" t="s">
        <v>760</v>
      </c>
      <c r="D853" s="149">
        <v>500000</v>
      </c>
      <c r="E853" s="149">
        <v>332452.65</v>
      </c>
      <c r="F853" s="150">
        <v>167547.35</v>
      </c>
      <c r="G853" s="147"/>
      <c r="H853" s="1"/>
    </row>
    <row r="854" spans="1:8" ht="23.25">
      <c r="A854" s="151" t="s">
        <v>550</v>
      </c>
      <c r="B854" s="144" t="s">
        <v>176</v>
      </c>
      <c r="C854" s="145" t="s">
        <v>761</v>
      </c>
      <c r="D854" s="149">
        <v>150000</v>
      </c>
      <c r="E854" s="149" t="s">
        <v>553</v>
      </c>
      <c r="F854" s="150">
        <v>150000</v>
      </c>
      <c r="G854" s="147"/>
      <c r="H854" s="1"/>
    </row>
    <row r="855" spans="1:8" ht="15">
      <c r="A855" s="148" t="s">
        <v>1550</v>
      </c>
      <c r="B855" s="144" t="s">
        <v>176</v>
      </c>
      <c r="C855" s="145" t="s">
        <v>762</v>
      </c>
      <c r="D855" s="149">
        <v>150000</v>
      </c>
      <c r="E855" s="149" t="s">
        <v>553</v>
      </c>
      <c r="F855" s="150">
        <v>150000</v>
      </c>
      <c r="G855" s="147"/>
      <c r="H855" s="1"/>
    </row>
    <row r="856" spans="1:8" ht="15">
      <c r="A856" s="148" t="s">
        <v>441</v>
      </c>
      <c r="B856" s="144" t="s">
        <v>176</v>
      </c>
      <c r="C856" s="145" t="s">
        <v>763</v>
      </c>
      <c r="D856" s="149">
        <v>150000</v>
      </c>
      <c r="E856" s="149" t="s">
        <v>553</v>
      </c>
      <c r="F856" s="150">
        <v>150000</v>
      </c>
      <c r="G856" s="147"/>
      <c r="H856" s="1"/>
    </row>
    <row r="857" spans="1:8" ht="15">
      <c r="A857" s="148" t="s">
        <v>1308</v>
      </c>
      <c r="B857" s="144" t="s">
        <v>176</v>
      </c>
      <c r="C857" s="145" t="s">
        <v>764</v>
      </c>
      <c r="D857" s="149">
        <v>150000</v>
      </c>
      <c r="E857" s="149" t="s">
        <v>553</v>
      </c>
      <c r="F857" s="150">
        <v>150000</v>
      </c>
      <c r="G857" s="147"/>
      <c r="H857" s="1"/>
    </row>
    <row r="858" spans="1:8" ht="23.25">
      <c r="A858" s="148" t="s">
        <v>1198</v>
      </c>
      <c r="B858" s="144" t="s">
        <v>176</v>
      </c>
      <c r="C858" s="145" t="s">
        <v>765</v>
      </c>
      <c r="D858" s="149">
        <v>150000</v>
      </c>
      <c r="E858" s="149" t="s">
        <v>553</v>
      </c>
      <c r="F858" s="150">
        <v>150000</v>
      </c>
      <c r="G858" s="147"/>
      <c r="H858" s="1"/>
    </row>
    <row r="859" spans="1:8" ht="23.25">
      <c r="A859" s="151" t="s">
        <v>620</v>
      </c>
      <c r="B859" s="144" t="s">
        <v>176</v>
      </c>
      <c r="C859" s="145" t="s">
        <v>621</v>
      </c>
      <c r="D859" s="149">
        <v>3673000</v>
      </c>
      <c r="E859" s="149" t="s">
        <v>553</v>
      </c>
      <c r="F859" s="150">
        <v>3673000</v>
      </c>
      <c r="G859" s="147"/>
      <c r="H859" s="1"/>
    </row>
    <row r="860" spans="1:8" ht="34.5">
      <c r="A860" s="148" t="s">
        <v>1366</v>
      </c>
      <c r="B860" s="144" t="s">
        <v>176</v>
      </c>
      <c r="C860" s="145" t="s">
        <v>622</v>
      </c>
      <c r="D860" s="149">
        <v>3673000</v>
      </c>
      <c r="E860" s="149" t="s">
        <v>553</v>
      </c>
      <c r="F860" s="150">
        <v>3673000</v>
      </c>
      <c r="G860" s="147"/>
      <c r="H860" s="1"/>
    </row>
    <row r="861" spans="1:8" ht="15">
      <c r="A861" s="148" t="s">
        <v>441</v>
      </c>
      <c r="B861" s="144" t="s">
        <v>176</v>
      </c>
      <c r="C861" s="145" t="s">
        <v>623</v>
      </c>
      <c r="D861" s="149">
        <v>3673000</v>
      </c>
      <c r="E861" s="149" t="s">
        <v>553</v>
      </c>
      <c r="F861" s="150">
        <v>3673000</v>
      </c>
      <c r="G861" s="147"/>
      <c r="H861" s="1"/>
    </row>
    <row r="862" spans="1:8" ht="15">
      <c r="A862" s="148" t="s">
        <v>424</v>
      </c>
      <c r="B862" s="144" t="s">
        <v>176</v>
      </c>
      <c r="C862" s="145" t="s">
        <v>624</v>
      </c>
      <c r="D862" s="149">
        <v>3673000</v>
      </c>
      <c r="E862" s="149" t="s">
        <v>553</v>
      </c>
      <c r="F862" s="150">
        <v>3673000</v>
      </c>
      <c r="G862" s="147"/>
      <c r="H862" s="1"/>
    </row>
    <row r="863" spans="1:8" ht="15">
      <c r="A863" s="148" t="s">
        <v>144</v>
      </c>
      <c r="B863" s="144" t="s">
        <v>176</v>
      </c>
      <c r="C863" s="145" t="s">
        <v>625</v>
      </c>
      <c r="D863" s="149">
        <v>3673000</v>
      </c>
      <c r="E863" s="149" t="s">
        <v>553</v>
      </c>
      <c r="F863" s="150">
        <v>3673000</v>
      </c>
      <c r="G863" s="147"/>
      <c r="H863" s="1"/>
    </row>
    <row r="864" spans="1:8" ht="15">
      <c r="A864" s="143" t="s">
        <v>560</v>
      </c>
      <c r="B864" s="144" t="s">
        <v>176</v>
      </c>
      <c r="C864" s="145" t="s">
        <v>288</v>
      </c>
      <c r="D864" s="149">
        <v>2744000</v>
      </c>
      <c r="E864" s="149">
        <v>1775990.79</v>
      </c>
      <c r="F864" s="150">
        <v>968009.21</v>
      </c>
      <c r="G864" s="147"/>
      <c r="H864" s="1"/>
    </row>
    <row r="865" spans="1:8" ht="15">
      <c r="A865" s="113" t="s">
        <v>968</v>
      </c>
      <c r="B865" s="144" t="s">
        <v>176</v>
      </c>
      <c r="C865" s="145" t="s">
        <v>970</v>
      </c>
      <c r="D865" s="149">
        <v>2744000</v>
      </c>
      <c r="E865" s="149">
        <v>1775990.79</v>
      </c>
      <c r="F865" s="150">
        <v>968009.21</v>
      </c>
      <c r="G865" s="147"/>
      <c r="H865" s="1"/>
    </row>
    <row r="866" spans="1:8" ht="34.5">
      <c r="A866" s="113" t="s">
        <v>174</v>
      </c>
      <c r="B866" s="144" t="s">
        <v>176</v>
      </c>
      <c r="C866" s="145" t="s">
        <v>563</v>
      </c>
      <c r="D866" s="149">
        <v>2744000</v>
      </c>
      <c r="E866" s="149">
        <v>1775990.79</v>
      </c>
      <c r="F866" s="150">
        <v>968009.21</v>
      </c>
      <c r="G866" s="147"/>
      <c r="H866" s="1"/>
    </row>
    <row r="867" spans="1:8" ht="23.25">
      <c r="A867" s="114" t="s">
        <v>819</v>
      </c>
      <c r="B867" s="144" t="s">
        <v>176</v>
      </c>
      <c r="C867" s="145" t="s">
        <v>766</v>
      </c>
      <c r="D867" s="149">
        <v>2744000</v>
      </c>
      <c r="E867" s="149">
        <v>1775990.79</v>
      </c>
      <c r="F867" s="150">
        <v>968009.21</v>
      </c>
      <c r="G867" s="147"/>
      <c r="H867" s="1"/>
    </row>
    <row r="868" spans="1:8" ht="23.25">
      <c r="A868" s="114" t="s">
        <v>688</v>
      </c>
      <c r="B868" s="144" t="s">
        <v>176</v>
      </c>
      <c r="C868" s="145" t="s">
        <v>577</v>
      </c>
      <c r="D868" s="149">
        <v>2744000</v>
      </c>
      <c r="E868" s="149">
        <v>1775990.79</v>
      </c>
      <c r="F868" s="150">
        <v>968009.21</v>
      </c>
      <c r="G868" s="147"/>
      <c r="H868" s="1"/>
    </row>
    <row r="869" spans="1:8" ht="34.5">
      <c r="A869" s="113" t="s">
        <v>1387</v>
      </c>
      <c r="B869" s="144" t="s">
        <v>176</v>
      </c>
      <c r="C869" s="145" t="s">
        <v>168</v>
      </c>
      <c r="D869" s="149">
        <v>1751000</v>
      </c>
      <c r="E869" s="149">
        <v>1204695.95</v>
      </c>
      <c r="F869" s="150">
        <v>546304.05</v>
      </c>
      <c r="G869" s="147"/>
      <c r="H869" s="1"/>
    </row>
    <row r="870" spans="1:8" ht="15">
      <c r="A870" s="113" t="s">
        <v>441</v>
      </c>
      <c r="B870" s="144" t="s">
        <v>176</v>
      </c>
      <c r="C870" s="145" t="s">
        <v>1110</v>
      </c>
      <c r="D870" s="149">
        <v>1751000</v>
      </c>
      <c r="E870" s="149">
        <v>1204695.95</v>
      </c>
      <c r="F870" s="150">
        <v>546304.05</v>
      </c>
      <c r="G870" s="147"/>
      <c r="H870" s="1"/>
    </row>
    <row r="871" spans="1:8" ht="15">
      <c r="A871" s="113" t="s">
        <v>170</v>
      </c>
      <c r="B871" s="144" t="s">
        <v>176</v>
      </c>
      <c r="C871" s="145" t="s">
        <v>116</v>
      </c>
      <c r="D871" s="149">
        <v>1751000</v>
      </c>
      <c r="E871" s="149">
        <v>1204695.95</v>
      </c>
      <c r="F871" s="150">
        <v>546304.05</v>
      </c>
      <c r="G871" s="147"/>
      <c r="H871" s="1"/>
    </row>
    <row r="872" spans="1:8" ht="15">
      <c r="A872" s="113" t="s">
        <v>558</v>
      </c>
      <c r="B872" s="144" t="s">
        <v>176</v>
      </c>
      <c r="C872" s="145" t="s">
        <v>1560</v>
      </c>
      <c r="D872" s="149">
        <v>1345000</v>
      </c>
      <c r="E872" s="149">
        <v>947519.13</v>
      </c>
      <c r="F872" s="150">
        <v>397480.87</v>
      </c>
      <c r="G872" s="147"/>
      <c r="H872" s="1"/>
    </row>
    <row r="873" spans="1:8" ht="15">
      <c r="A873" s="113" t="s">
        <v>1108</v>
      </c>
      <c r="B873" s="144" t="s">
        <v>176</v>
      </c>
      <c r="C873" s="145" t="s">
        <v>437</v>
      </c>
      <c r="D873" s="149">
        <v>406000</v>
      </c>
      <c r="E873" s="149">
        <v>257176.82</v>
      </c>
      <c r="F873" s="150">
        <v>148823.18</v>
      </c>
      <c r="G873" s="147"/>
      <c r="H873" s="1"/>
    </row>
    <row r="874" spans="1:8" ht="23.25">
      <c r="A874" s="113" t="s">
        <v>443</v>
      </c>
      <c r="B874" s="144" t="s">
        <v>176</v>
      </c>
      <c r="C874" s="145" t="s">
        <v>1446</v>
      </c>
      <c r="D874" s="149">
        <v>988000</v>
      </c>
      <c r="E874" s="149">
        <v>568194.84</v>
      </c>
      <c r="F874" s="150">
        <v>419805.16</v>
      </c>
      <c r="G874" s="147"/>
      <c r="H874" s="1"/>
    </row>
    <row r="875" spans="1:8" ht="15">
      <c r="A875" s="113" t="s">
        <v>441</v>
      </c>
      <c r="B875" s="144" t="s">
        <v>176</v>
      </c>
      <c r="C875" s="145" t="s">
        <v>40</v>
      </c>
      <c r="D875" s="149">
        <v>801500</v>
      </c>
      <c r="E875" s="149">
        <v>504608.12</v>
      </c>
      <c r="F875" s="150">
        <v>296891.88</v>
      </c>
      <c r="G875" s="147"/>
      <c r="H875" s="1"/>
    </row>
    <row r="876" spans="1:8" ht="15">
      <c r="A876" s="113" t="s">
        <v>424</v>
      </c>
      <c r="B876" s="144" t="s">
        <v>176</v>
      </c>
      <c r="C876" s="145" t="s">
        <v>971</v>
      </c>
      <c r="D876" s="149">
        <v>801500</v>
      </c>
      <c r="E876" s="149">
        <v>504608.12</v>
      </c>
      <c r="F876" s="150">
        <v>296891.88</v>
      </c>
      <c r="G876" s="147"/>
      <c r="H876" s="1"/>
    </row>
    <row r="877" spans="1:8" ht="15">
      <c r="A877" s="113" t="s">
        <v>556</v>
      </c>
      <c r="B877" s="144" t="s">
        <v>176</v>
      </c>
      <c r="C877" s="145" t="s">
        <v>149</v>
      </c>
      <c r="D877" s="149">
        <v>90000</v>
      </c>
      <c r="E877" s="149">
        <v>54779.56</v>
      </c>
      <c r="F877" s="150">
        <v>35220.44</v>
      </c>
      <c r="G877" s="147"/>
      <c r="H877" s="1"/>
    </row>
    <row r="878" spans="1:8" ht="15">
      <c r="A878" s="113" t="s">
        <v>1354</v>
      </c>
      <c r="B878" s="144" t="s">
        <v>176</v>
      </c>
      <c r="C878" s="145" t="s">
        <v>166</v>
      </c>
      <c r="D878" s="149">
        <v>157500</v>
      </c>
      <c r="E878" s="149">
        <v>126132</v>
      </c>
      <c r="F878" s="150">
        <v>31368</v>
      </c>
      <c r="G878" s="147"/>
      <c r="H878" s="1"/>
    </row>
    <row r="879" spans="1:8" ht="15">
      <c r="A879" s="113" t="s">
        <v>144</v>
      </c>
      <c r="B879" s="144" t="s">
        <v>176</v>
      </c>
      <c r="C879" s="145" t="s">
        <v>617</v>
      </c>
      <c r="D879" s="149">
        <v>554000</v>
      </c>
      <c r="E879" s="149">
        <v>323696.56</v>
      </c>
      <c r="F879" s="150">
        <v>230303.44</v>
      </c>
      <c r="G879" s="147"/>
      <c r="H879" s="1"/>
    </row>
    <row r="880" spans="1:8" ht="15">
      <c r="A880" s="113" t="s">
        <v>587</v>
      </c>
      <c r="B880" s="144" t="s">
        <v>176</v>
      </c>
      <c r="C880" s="145" t="s">
        <v>1327</v>
      </c>
      <c r="D880" s="149">
        <v>186500</v>
      </c>
      <c r="E880" s="149">
        <v>63586.72</v>
      </c>
      <c r="F880" s="150">
        <v>122913.28</v>
      </c>
      <c r="G880" s="147"/>
      <c r="H880" s="1"/>
    </row>
    <row r="881" spans="1:8" ht="15">
      <c r="A881" s="113" t="s">
        <v>323</v>
      </c>
      <c r="B881" s="144" t="s">
        <v>176</v>
      </c>
      <c r="C881" s="145" t="s">
        <v>285</v>
      </c>
      <c r="D881" s="149">
        <v>16500</v>
      </c>
      <c r="E881" s="149" t="s">
        <v>553</v>
      </c>
      <c r="F881" s="150">
        <v>16500</v>
      </c>
      <c r="G881" s="147"/>
      <c r="H881" s="1"/>
    </row>
    <row r="882" spans="1:8" ht="15">
      <c r="A882" s="113" t="s">
        <v>277</v>
      </c>
      <c r="B882" s="144" t="s">
        <v>176</v>
      </c>
      <c r="C882" s="145" t="s">
        <v>1101</v>
      </c>
      <c r="D882" s="149">
        <v>170000</v>
      </c>
      <c r="E882" s="149">
        <v>63586.72</v>
      </c>
      <c r="F882" s="150">
        <v>106413.28</v>
      </c>
      <c r="G882" s="147"/>
      <c r="H882" s="1"/>
    </row>
    <row r="883" spans="1:8" ht="23.25">
      <c r="A883" s="113" t="s">
        <v>557</v>
      </c>
      <c r="B883" s="144" t="s">
        <v>176</v>
      </c>
      <c r="C883" s="145" t="s">
        <v>1205</v>
      </c>
      <c r="D883" s="149">
        <v>3000</v>
      </c>
      <c r="E883" s="149">
        <v>2000</v>
      </c>
      <c r="F883" s="150">
        <v>1000</v>
      </c>
      <c r="G883" s="147"/>
      <c r="H883" s="1"/>
    </row>
    <row r="884" spans="1:8" ht="15">
      <c r="A884" s="113" t="s">
        <v>441</v>
      </c>
      <c r="B884" s="144" t="s">
        <v>176</v>
      </c>
      <c r="C884" s="145" t="s">
        <v>1390</v>
      </c>
      <c r="D884" s="149">
        <v>3000</v>
      </c>
      <c r="E884" s="149">
        <v>2000</v>
      </c>
      <c r="F884" s="150">
        <v>1000</v>
      </c>
      <c r="G884" s="147"/>
      <c r="H884" s="1"/>
    </row>
    <row r="885" spans="1:8" ht="15">
      <c r="A885" s="113" t="s">
        <v>413</v>
      </c>
      <c r="B885" s="144" t="s">
        <v>176</v>
      </c>
      <c r="C885" s="145" t="s">
        <v>432</v>
      </c>
      <c r="D885" s="149">
        <v>3000</v>
      </c>
      <c r="E885" s="149">
        <v>2000</v>
      </c>
      <c r="F885" s="150">
        <v>1000</v>
      </c>
      <c r="G885" s="147"/>
      <c r="H885" s="1"/>
    </row>
    <row r="886" spans="1:8" ht="15">
      <c r="A886" s="113" t="s">
        <v>822</v>
      </c>
      <c r="B886" s="144" t="s">
        <v>176</v>
      </c>
      <c r="C886" s="145" t="s">
        <v>178</v>
      </c>
      <c r="D886" s="149">
        <v>2000</v>
      </c>
      <c r="E886" s="149">
        <v>1100</v>
      </c>
      <c r="F886" s="150">
        <v>900</v>
      </c>
      <c r="G886" s="147"/>
      <c r="H886" s="1"/>
    </row>
    <row r="887" spans="1:8" ht="15">
      <c r="A887" s="113" t="s">
        <v>441</v>
      </c>
      <c r="B887" s="144" t="s">
        <v>176</v>
      </c>
      <c r="C887" s="145" t="s">
        <v>1118</v>
      </c>
      <c r="D887" s="149">
        <v>2000</v>
      </c>
      <c r="E887" s="149">
        <v>1100</v>
      </c>
      <c r="F887" s="150">
        <v>900</v>
      </c>
      <c r="G887" s="147"/>
      <c r="H887" s="1"/>
    </row>
    <row r="888" spans="1:8" ht="15">
      <c r="A888" s="113" t="s">
        <v>413</v>
      </c>
      <c r="B888" s="144" t="s">
        <v>176</v>
      </c>
      <c r="C888" s="145" t="s">
        <v>569</v>
      </c>
      <c r="D888" s="149">
        <v>2000</v>
      </c>
      <c r="E888" s="149">
        <v>1100</v>
      </c>
      <c r="F888" s="150">
        <v>900</v>
      </c>
      <c r="G888" s="147"/>
      <c r="H888" s="1"/>
    </row>
    <row r="889" spans="1:8" ht="23.25">
      <c r="A889" s="143" t="s">
        <v>167</v>
      </c>
      <c r="B889" s="144" t="s">
        <v>176</v>
      </c>
      <c r="C889" s="145" t="s">
        <v>1305</v>
      </c>
      <c r="D889" s="146">
        <v>2311000</v>
      </c>
      <c r="E889" s="146">
        <v>1544721.52</v>
      </c>
      <c r="F889" s="150">
        <v>766278.48</v>
      </c>
      <c r="G889" s="147"/>
      <c r="H889" s="1"/>
    </row>
    <row r="890" spans="1:8" ht="15">
      <c r="A890" s="113" t="s">
        <v>968</v>
      </c>
      <c r="B890" s="144" t="s">
        <v>176</v>
      </c>
      <c r="C890" s="145" t="s">
        <v>1357</v>
      </c>
      <c r="D890" s="149">
        <v>2311000</v>
      </c>
      <c r="E890" s="149">
        <v>1544721.52</v>
      </c>
      <c r="F890" s="150">
        <v>766278.48</v>
      </c>
      <c r="G890" s="147"/>
      <c r="H890" s="1"/>
    </row>
    <row r="891" spans="1:8" ht="34.5">
      <c r="A891" s="113" t="s">
        <v>986</v>
      </c>
      <c r="B891" s="144" t="s">
        <v>176</v>
      </c>
      <c r="C891" s="145" t="s">
        <v>411</v>
      </c>
      <c r="D891" s="149">
        <v>2311000</v>
      </c>
      <c r="E891" s="149">
        <v>1544721.52</v>
      </c>
      <c r="F891" s="150">
        <v>766278.48</v>
      </c>
      <c r="G891" s="147"/>
      <c r="H891" s="1"/>
    </row>
    <row r="892" spans="1:8" ht="23.25">
      <c r="A892" s="114" t="s">
        <v>819</v>
      </c>
      <c r="B892" s="144" t="s">
        <v>176</v>
      </c>
      <c r="C892" s="145" t="s">
        <v>767</v>
      </c>
      <c r="D892" s="149">
        <v>2311000</v>
      </c>
      <c r="E892" s="149">
        <v>1544721.52</v>
      </c>
      <c r="F892" s="150">
        <v>766278.48</v>
      </c>
      <c r="G892" s="147"/>
      <c r="H892" s="1"/>
    </row>
    <row r="893" spans="1:8" ht="23.25">
      <c r="A893" s="114" t="s">
        <v>688</v>
      </c>
      <c r="B893" s="144" t="s">
        <v>176</v>
      </c>
      <c r="C893" s="145" t="s">
        <v>434</v>
      </c>
      <c r="D893" s="149">
        <v>1354000</v>
      </c>
      <c r="E893" s="149">
        <v>853145.16</v>
      </c>
      <c r="F893" s="150">
        <v>500854.84</v>
      </c>
      <c r="G893" s="147"/>
      <c r="H893" s="1"/>
    </row>
    <row r="894" spans="1:8" ht="34.5">
      <c r="A894" s="113" t="s">
        <v>1387</v>
      </c>
      <c r="B894" s="144" t="s">
        <v>176</v>
      </c>
      <c r="C894" s="145" t="s">
        <v>1309</v>
      </c>
      <c r="D894" s="149">
        <v>942000</v>
      </c>
      <c r="E894" s="149">
        <v>640514.38</v>
      </c>
      <c r="F894" s="150">
        <v>301485.62</v>
      </c>
      <c r="G894" s="147"/>
      <c r="H894" s="1"/>
    </row>
    <row r="895" spans="1:8" ht="15">
      <c r="A895" s="113" t="s">
        <v>441</v>
      </c>
      <c r="B895" s="144" t="s">
        <v>176</v>
      </c>
      <c r="C895" s="145" t="s">
        <v>1220</v>
      </c>
      <c r="D895" s="149">
        <v>942000</v>
      </c>
      <c r="E895" s="149">
        <v>640514.38</v>
      </c>
      <c r="F895" s="150">
        <v>301485.62</v>
      </c>
      <c r="G895" s="147"/>
      <c r="H895" s="1"/>
    </row>
    <row r="896" spans="1:8" ht="15">
      <c r="A896" s="113" t="s">
        <v>170</v>
      </c>
      <c r="B896" s="144" t="s">
        <v>176</v>
      </c>
      <c r="C896" s="145" t="s">
        <v>283</v>
      </c>
      <c r="D896" s="149">
        <v>942000</v>
      </c>
      <c r="E896" s="149">
        <v>640514.38</v>
      </c>
      <c r="F896" s="150">
        <v>301485.62</v>
      </c>
      <c r="G896" s="147"/>
      <c r="H896" s="1"/>
    </row>
    <row r="897" spans="1:8" ht="15">
      <c r="A897" s="113" t="s">
        <v>558</v>
      </c>
      <c r="B897" s="144" t="s">
        <v>176</v>
      </c>
      <c r="C897" s="145" t="s">
        <v>156</v>
      </c>
      <c r="D897" s="149">
        <v>724000</v>
      </c>
      <c r="E897" s="149">
        <v>503144.72</v>
      </c>
      <c r="F897" s="150">
        <v>220855.28</v>
      </c>
      <c r="G897" s="147"/>
      <c r="H897" s="1"/>
    </row>
    <row r="898" spans="1:8" ht="15">
      <c r="A898" s="113" t="s">
        <v>1108</v>
      </c>
      <c r="B898" s="144" t="s">
        <v>176</v>
      </c>
      <c r="C898" s="145" t="s">
        <v>1444</v>
      </c>
      <c r="D898" s="149">
        <v>218000</v>
      </c>
      <c r="E898" s="149">
        <v>137369.66</v>
      </c>
      <c r="F898" s="150">
        <v>80630.34</v>
      </c>
      <c r="G898" s="147"/>
      <c r="H898" s="1"/>
    </row>
    <row r="899" spans="1:8" ht="34.5">
      <c r="A899" s="113" t="s">
        <v>607</v>
      </c>
      <c r="B899" s="144" t="s">
        <v>176</v>
      </c>
      <c r="C899" s="145" t="s">
        <v>1214</v>
      </c>
      <c r="D899" s="149">
        <v>2000</v>
      </c>
      <c r="E899" s="149">
        <v>1900</v>
      </c>
      <c r="F899" s="150">
        <v>100</v>
      </c>
      <c r="G899" s="147"/>
      <c r="H899" s="1"/>
    </row>
    <row r="900" spans="1:8" ht="15">
      <c r="A900" s="113" t="s">
        <v>441</v>
      </c>
      <c r="B900" s="144" t="s">
        <v>176</v>
      </c>
      <c r="C900" s="145" t="s">
        <v>1397</v>
      </c>
      <c r="D900" s="149">
        <v>2000</v>
      </c>
      <c r="E900" s="149">
        <v>1900</v>
      </c>
      <c r="F900" s="150">
        <v>100</v>
      </c>
      <c r="G900" s="147"/>
      <c r="H900" s="1"/>
    </row>
    <row r="901" spans="1:8" ht="15">
      <c r="A901" s="113" t="s">
        <v>170</v>
      </c>
      <c r="B901" s="144" t="s">
        <v>176</v>
      </c>
      <c r="C901" s="145" t="s">
        <v>113</v>
      </c>
      <c r="D901" s="149">
        <v>2000</v>
      </c>
      <c r="E901" s="149">
        <v>1900</v>
      </c>
      <c r="F901" s="150">
        <v>100</v>
      </c>
      <c r="G901" s="147"/>
      <c r="H901" s="1"/>
    </row>
    <row r="902" spans="1:8" ht="15">
      <c r="A902" s="113" t="s">
        <v>976</v>
      </c>
      <c r="B902" s="144" t="s">
        <v>176</v>
      </c>
      <c r="C902" s="145" t="s">
        <v>1219</v>
      </c>
      <c r="D902" s="149">
        <v>2000</v>
      </c>
      <c r="E902" s="149">
        <v>1900</v>
      </c>
      <c r="F902" s="150">
        <v>100</v>
      </c>
      <c r="G902" s="147"/>
      <c r="H902" s="1"/>
    </row>
    <row r="903" spans="1:8" ht="23.25">
      <c r="A903" s="113" t="s">
        <v>443</v>
      </c>
      <c r="B903" s="144" t="s">
        <v>176</v>
      </c>
      <c r="C903" s="145" t="s">
        <v>981</v>
      </c>
      <c r="D903" s="149">
        <v>399000</v>
      </c>
      <c r="E903" s="149">
        <v>205836.78</v>
      </c>
      <c r="F903" s="150">
        <v>193163.22</v>
      </c>
      <c r="G903" s="147"/>
      <c r="H903" s="1"/>
    </row>
    <row r="904" spans="1:8" ht="15">
      <c r="A904" s="113" t="s">
        <v>441</v>
      </c>
      <c r="B904" s="144" t="s">
        <v>176</v>
      </c>
      <c r="C904" s="145" t="s">
        <v>119</v>
      </c>
      <c r="D904" s="149">
        <v>334000</v>
      </c>
      <c r="E904" s="149">
        <v>204446.78</v>
      </c>
      <c r="F904" s="150">
        <v>129553.22</v>
      </c>
      <c r="G904" s="147"/>
      <c r="H904" s="1"/>
    </row>
    <row r="905" spans="1:8" ht="15">
      <c r="A905" s="113" t="s">
        <v>424</v>
      </c>
      <c r="B905" s="144" t="s">
        <v>176</v>
      </c>
      <c r="C905" s="145" t="s">
        <v>126</v>
      </c>
      <c r="D905" s="149">
        <v>334000</v>
      </c>
      <c r="E905" s="149">
        <v>204446.78</v>
      </c>
      <c r="F905" s="150">
        <v>129553.22</v>
      </c>
      <c r="G905" s="147"/>
      <c r="H905" s="1"/>
    </row>
    <row r="906" spans="1:8" ht="15">
      <c r="A906" s="113" t="s">
        <v>556</v>
      </c>
      <c r="B906" s="144" t="s">
        <v>176</v>
      </c>
      <c r="C906" s="145" t="s">
        <v>1173</v>
      </c>
      <c r="D906" s="149">
        <v>49000</v>
      </c>
      <c r="E906" s="149">
        <v>30500</v>
      </c>
      <c r="F906" s="150">
        <v>18500</v>
      </c>
      <c r="G906" s="147"/>
      <c r="H906" s="1"/>
    </row>
    <row r="907" spans="1:8" ht="15">
      <c r="A907" s="113" t="s">
        <v>1551</v>
      </c>
      <c r="B907" s="144" t="s">
        <v>176</v>
      </c>
      <c r="C907" s="145" t="s">
        <v>1392</v>
      </c>
      <c r="D907" s="149">
        <v>15000</v>
      </c>
      <c r="E907" s="149">
        <v>160</v>
      </c>
      <c r="F907" s="150">
        <v>14840</v>
      </c>
      <c r="G907" s="147"/>
      <c r="H907" s="1"/>
    </row>
    <row r="908" spans="1:8" ht="15">
      <c r="A908" s="113" t="s">
        <v>1354</v>
      </c>
      <c r="B908" s="144" t="s">
        <v>176</v>
      </c>
      <c r="C908" s="145" t="s">
        <v>1304</v>
      </c>
      <c r="D908" s="149">
        <v>18000</v>
      </c>
      <c r="E908" s="149">
        <v>11700</v>
      </c>
      <c r="F908" s="150">
        <v>6300</v>
      </c>
      <c r="G908" s="147"/>
      <c r="H908" s="1"/>
    </row>
    <row r="909" spans="1:8" ht="15">
      <c r="A909" s="113" t="s">
        <v>144</v>
      </c>
      <c r="B909" s="144" t="s">
        <v>176</v>
      </c>
      <c r="C909" s="145" t="s">
        <v>715</v>
      </c>
      <c r="D909" s="149">
        <v>252000</v>
      </c>
      <c r="E909" s="149">
        <v>162086.78</v>
      </c>
      <c r="F909" s="150">
        <v>89913.22</v>
      </c>
      <c r="G909" s="147"/>
      <c r="H909" s="1"/>
    </row>
    <row r="910" spans="1:8" ht="15">
      <c r="A910" s="113" t="s">
        <v>587</v>
      </c>
      <c r="B910" s="144" t="s">
        <v>176</v>
      </c>
      <c r="C910" s="145" t="s">
        <v>1266</v>
      </c>
      <c r="D910" s="149">
        <v>65000</v>
      </c>
      <c r="E910" s="149">
        <v>1390</v>
      </c>
      <c r="F910" s="150">
        <v>63610</v>
      </c>
      <c r="G910" s="147"/>
      <c r="H910" s="1"/>
    </row>
    <row r="911" spans="1:8" ht="15">
      <c r="A911" s="113" t="s">
        <v>323</v>
      </c>
      <c r="B911" s="144" t="s">
        <v>176</v>
      </c>
      <c r="C911" s="145" t="s">
        <v>137</v>
      </c>
      <c r="D911" s="149">
        <v>35000</v>
      </c>
      <c r="E911" s="149">
        <v>1390</v>
      </c>
      <c r="F911" s="150">
        <v>33610</v>
      </c>
      <c r="G911" s="147"/>
      <c r="H911" s="1"/>
    </row>
    <row r="912" spans="1:8" ht="15">
      <c r="A912" s="113" t="s">
        <v>277</v>
      </c>
      <c r="B912" s="144" t="s">
        <v>176</v>
      </c>
      <c r="C912" s="145" t="s">
        <v>1213</v>
      </c>
      <c r="D912" s="149">
        <v>30000</v>
      </c>
      <c r="E912" s="149" t="s">
        <v>553</v>
      </c>
      <c r="F912" s="150">
        <v>30000</v>
      </c>
      <c r="G912" s="147"/>
      <c r="H912" s="1"/>
    </row>
    <row r="913" spans="1:8" ht="15">
      <c r="A913" s="113" t="s">
        <v>822</v>
      </c>
      <c r="B913" s="144" t="s">
        <v>176</v>
      </c>
      <c r="C913" s="145" t="s">
        <v>1200</v>
      </c>
      <c r="D913" s="149">
        <v>1000</v>
      </c>
      <c r="E913" s="149">
        <v>310</v>
      </c>
      <c r="F913" s="150">
        <v>690</v>
      </c>
      <c r="G913" s="147"/>
      <c r="H913" s="1"/>
    </row>
    <row r="914" spans="1:8" ht="15">
      <c r="A914" s="113" t="s">
        <v>441</v>
      </c>
      <c r="B914" s="144" t="s">
        <v>176</v>
      </c>
      <c r="C914" s="145" t="s">
        <v>1334</v>
      </c>
      <c r="D914" s="149">
        <v>1000</v>
      </c>
      <c r="E914" s="149">
        <v>310</v>
      </c>
      <c r="F914" s="150">
        <v>690</v>
      </c>
      <c r="G914" s="147"/>
      <c r="H914" s="1"/>
    </row>
    <row r="915" spans="1:8" ht="15">
      <c r="A915" s="113" t="s">
        <v>413</v>
      </c>
      <c r="B915" s="144" t="s">
        <v>176</v>
      </c>
      <c r="C915" s="145" t="s">
        <v>428</v>
      </c>
      <c r="D915" s="149">
        <v>1000</v>
      </c>
      <c r="E915" s="149">
        <v>310</v>
      </c>
      <c r="F915" s="150">
        <v>690</v>
      </c>
      <c r="G915" s="147"/>
      <c r="H915" s="1"/>
    </row>
    <row r="916" spans="1:8" ht="15">
      <c r="A916" s="113" t="s">
        <v>768</v>
      </c>
      <c r="B916" s="144" t="s">
        <v>176</v>
      </c>
      <c r="C916" s="145" t="s">
        <v>769</v>
      </c>
      <c r="D916" s="149">
        <v>10000</v>
      </c>
      <c r="E916" s="149">
        <v>4584</v>
      </c>
      <c r="F916" s="150">
        <v>5416</v>
      </c>
      <c r="G916" s="147"/>
      <c r="H916" s="1"/>
    </row>
    <row r="917" spans="1:8" ht="15">
      <c r="A917" s="113" t="s">
        <v>441</v>
      </c>
      <c r="B917" s="144" t="s">
        <v>176</v>
      </c>
      <c r="C917" s="145" t="s">
        <v>770</v>
      </c>
      <c r="D917" s="149">
        <v>10000</v>
      </c>
      <c r="E917" s="149">
        <v>4584</v>
      </c>
      <c r="F917" s="150">
        <v>5416</v>
      </c>
      <c r="G917" s="147"/>
      <c r="H917" s="1"/>
    </row>
    <row r="918" spans="1:8" ht="15">
      <c r="A918" s="113" t="s">
        <v>413</v>
      </c>
      <c r="B918" s="144" t="s">
        <v>176</v>
      </c>
      <c r="C918" s="145" t="s">
        <v>771</v>
      </c>
      <c r="D918" s="149">
        <v>10000</v>
      </c>
      <c r="E918" s="149">
        <v>4584</v>
      </c>
      <c r="F918" s="150">
        <v>5416</v>
      </c>
      <c r="G918" s="147"/>
      <c r="H918" s="1"/>
    </row>
    <row r="919" spans="1:8" ht="23.25">
      <c r="A919" s="114" t="s">
        <v>772</v>
      </c>
      <c r="B919" s="144" t="s">
        <v>176</v>
      </c>
      <c r="C919" s="145" t="s">
        <v>1365</v>
      </c>
      <c r="D919" s="149">
        <v>957000</v>
      </c>
      <c r="E919" s="149">
        <v>691576.36</v>
      </c>
      <c r="F919" s="150">
        <v>265423.64</v>
      </c>
      <c r="G919" s="147"/>
      <c r="H919" s="1"/>
    </row>
    <row r="920" spans="1:8" ht="34.5">
      <c r="A920" s="113" t="s">
        <v>1387</v>
      </c>
      <c r="B920" s="144" t="s">
        <v>176</v>
      </c>
      <c r="C920" s="145" t="s">
        <v>722</v>
      </c>
      <c r="D920" s="149">
        <v>957000</v>
      </c>
      <c r="E920" s="149">
        <v>691576.36</v>
      </c>
      <c r="F920" s="150">
        <v>265423.64</v>
      </c>
      <c r="G920" s="147"/>
      <c r="H920" s="1"/>
    </row>
    <row r="921" spans="1:8" ht="15">
      <c r="A921" s="113" t="s">
        <v>441</v>
      </c>
      <c r="B921" s="144" t="s">
        <v>176</v>
      </c>
      <c r="C921" s="145" t="s">
        <v>438</v>
      </c>
      <c r="D921" s="149">
        <v>957000</v>
      </c>
      <c r="E921" s="149">
        <v>691576.36</v>
      </c>
      <c r="F921" s="150">
        <v>265423.64</v>
      </c>
      <c r="G921" s="147"/>
      <c r="H921" s="1"/>
    </row>
    <row r="922" spans="1:8" ht="15">
      <c r="A922" s="113" t="s">
        <v>170</v>
      </c>
      <c r="B922" s="144" t="s">
        <v>176</v>
      </c>
      <c r="C922" s="145" t="s">
        <v>161</v>
      </c>
      <c r="D922" s="149">
        <v>957000</v>
      </c>
      <c r="E922" s="149">
        <v>691576.36</v>
      </c>
      <c r="F922" s="150">
        <v>265423.64</v>
      </c>
      <c r="G922" s="147"/>
      <c r="H922" s="1"/>
    </row>
    <row r="923" spans="1:8" ht="15">
      <c r="A923" s="113" t="s">
        <v>558</v>
      </c>
      <c r="B923" s="144" t="s">
        <v>176</v>
      </c>
      <c r="C923" s="145" t="s">
        <v>612</v>
      </c>
      <c r="D923" s="149">
        <v>735000</v>
      </c>
      <c r="E923" s="149">
        <v>544739.24</v>
      </c>
      <c r="F923" s="150">
        <v>190260.76</v>
      </c>
      <c r="G923" s="147"/>
      <c r="H923" s="1"/>
    </row>
    <row r="924" spans="1:8" ht="15">
      <c r="A924" s="113" t="s">
        <v>1108</v>
      </c>
      <c r="B924" s="144" t="s">
        <v>176</v>
      </c>
      <c r="C924" s="145" t="s">
        <v>115</v>
      </c>
      <c r="D924" s="149">
        <v>222000</v>
      </c>
      <c r="E924" s="149">
        <v>146837.12</v>
      </c>
      <c r="F924" s="150">
        <v>75162.88</v>
      </c>
      <c r="G924" s="147"/>
      <c r="H924" s="1"/>
    </row>
    <row r="925" spans="1:8" ht="23.25">
      <c r="A925" s="143" t="s">
        <v>1103</v>
      </c>
      <c r="B925" s="144" t="s">
        <v>176</v>
      </c>
      <c r="C925" s="145" t="s">
        <v>1175</v>
      </c>
      <c r="D925" s="146">
        <v>33879800</v>
      </c>
      <c r="E925" s="146">
        <v>20469917.18</v>
      </c>
      <c r="F925" s="150">
        <v>13409882.82</v>
      </c>
      <c r="G925" s="147"/>
      <c r="H925" s="1"/>
    </row>
    <row r="926" spans="1:8" ht="15">
      <c r="A926" s="148" t="s">
        <v>968</v>
      </c>
      <c r="B926" s="144" t="s">
        <v>176</v>
      </c>
      <c r="C926" s="145" t="s">
        <v>1442</v>
      </c>
      <c r="D926" s="149">
        <v>9365800</v>
      </c>
      <c r="E926" s="149">
        <v>5514917.18</v>
      </c>
      <c r="F926" s="150">
        <v>3850882.82</v>
      </c>
      <c r="G926" s="147"/>
      <c r="H926" s="1"/>
    </row>
    <row r="927" spans="1:8" ht="34.5">
      <c r="A927" s="148" t="s">
        <v>986</v>
      </c>
      <c r="B927" s="144" t="s">
        <v>176</v>
      </c>
      <c r="C927" s="145" t="s">
        <v>713</v>
      </c>
      <c r="D927" s="149">
        <v>8444000</v>
      </c>
      <c r="E927" s="149">
        <v>5514917.18</v>
      </c>
      <c r="F927" s="150">
        <v>2929082.82</v>
      </c>
      <c r="G927" s="147"/>
      <c r="H927" s="1"/>
    </row>
    <row r="928" spans="1:8" ht="23.25">
      <c r="A928" s="151" t="s">
        <v>626</v>
      </c>
      <c r="B928" s="144" t="s">
        <v>176</v>
      </c>
      <c r="C928" s="145" t="s">
        <v>773</v>
      </c>
      <c r="D928" s="149">
        <v>8444000</v>
      </c>
      <c r="E928" s="149">
        <v>5514917.18</v>
      </c>
      <c r="F928" s="150">
        <v>2929082.82</v>
      </c>
      <c r="G928" s="147"/>
      <c r="H928" s="1"/>
    </row>
    <row r="929" spans="1:8" ht="23.25">
      <c r="A929" s="151" t="s">
        <v>688</v>
      </c>
      <c r="B929" s="144" t="s">
        <v>176</v>
      </c>
      <c r="C929" s="145" t="s">
        <v>1268</v>
      </c>
      <c r="D929" s="149">
        <v>8444000</v>
      </c>
      <c r="E929" s="149">
        <v>5514917.18</v>
      </c>
      <c r="F929" s="150">
        <v>2929082.82</v>
      </c>
      <c r="G929" s="147"/>
      <c r="H929" s="1"/>
    </row>
    <row r="930" spans="1:8" ht="34.5">
      <c r="A930" s="148" t="s">
        <v>1387</v>
      </c>
      <c r="B930" s="144" t="s">
        <v>176</v>
      </c>
      <c r="C930" s="145" t="s">
        <v>1176</v>
      </c>
      <c r="D930" s="149">
        <v>7198100</v>
      </c>
      <c r="E930" s="149">
        <v>4732779.23</v>
      </c>
      <c r="F930" s="150">
        <v>2465320.77</v>
      </c>
      <c r="G930" s="147"/>
      <c r="H930" s="1"/>
    </row>
    <row r="931" spans="1:8" ht="15">
      <c r="A931" s="148" t="s">
        <v>441</v>
      </c>
      <c r="B931" s="144" t="s">
        <v>176</v>
      </c>
      <c r="C931" s="145" t="s">
        <v>1203</v>
      </c>
      <c r="D931" s="149">
        <v>7198100</v>
      </c>
      <c r="E931" s="149">
        <v>4732779.23</v>
      </c>
      <c r="F931" s="150">
        <v>2465320.77</v>
      </c>
      <c r="G931" s="147"/>
      <c r="H931" s="1"/>
    </row>
    <row r="932" spans="1:8" ht="15">
      <c r="A932" s="148" t="s">
        <v>170</v>
      </c>
      <c r="B932" s="144" t="s">
        <v>176</v>
      </c>
      <c r="C932" s="145" t="s">
        <v>37</v>
      </c>
      <c r="D932" s="149">
        <v>7198100</v>
      </c>
      <c r="E932" s="149">
        <v>4732779.23</v>
      </c>
      <c r="F932" s="150">
        <v>2465320.77</v>
      </c>
      <c r="G932" s="147"/>
      <c r="H932" s="1"/>
    </row>
    <row r="933" spans="1:8" ht="15">
      <c r="A933" s="148" t="s">
        <v>558</v>
      </c>
      <c r="B933" s="144" t="s">
        <v>176</v>
      </c>
      <c r="C933" s="145" t="s">
        <v>136</v>
      </c>
      <c r="D933" s="149">
        <v>5528500</v>
      </c>
      <c r="E933" s="149">
        <v>3691136.03</v>
      </c>
      <c r="F933" s="150">
        <v>1837363.97</v>
      </c>
      <c r="G933" s="147"/>
      <c r="H933" s="1"/>
    </row>
    <row r="934" spans="1:8" ht="15">
      <c r="A934" s="148" t="s">
        <v>1108</v>
      </c>
      <c r="B934" s="144" t="s">
        <v>176</v>
      </c>
      <c r="C934" s="145" t="s">
        <v>581</v>
      </c>
      <c r="D934" s="149">
        <v>1669600</v>
      </c>
      <c r="E934" s="149">
        <v>1041643.2</v>
      </c>
      <c r="F934" s="150">
        <v>627956.8</v>
      </c>
      <c r="G934" s="147"/>
      <c r="H934" s="1"/>
    </row>
    <row r="935" spans="1:8" ht="34.5">
      <c r="A935" s="148" t="s">
        <v>607</v>
      </c>
      <c r="B935" s="144" t="s">
        <v>176</v>
      </c>
      <c r="C935" s="145" t="s">
        <v>148</v>
      </c>
      <c r="D935" s="149">
        <v>3000</v>
      </c>
      <c r="E935" s="149">
        <v>800</v>
      </c>
      <c r="F935" s="150">
        <v>2200</v>
      </c>
      <c r="G935" s="147"/>
      <c r="H935" s="1"/>
    </row>
    <row r="936" spans="1:8" ht="15">
      <c r="A936" s="148" t="s">
        <v>441</v>
      </c>
      <c r="B936" s="144" t="s">
        <v>176</v>
      </c>
      <c r="C936" s="145" t="s">
        <v>173</v>
      </c>
      <c r="D936" s="149">
        <v>3000</v>
      </c>
      <c r="E936" s="149">
        <v>800</v>
      </c>
      <c r="F936" s="150">
        <v>2200</v>
      </c>
      <c r="G936" s="147"/>
      <c r="H936" s="1"/>
    </row>
    <row r="937" spans="1:8" ht="15">
      <c r="A937" s="148" t="s">
        <v>170</v>
      </c>
      <c r="B937" s="144" t="s">
        <v>176</v>
      </c>
      <c r="C937" s="145" t="s">
        <v>983</v>
      </c>
      <c r="D937" s="149">
        <v>3000</v>
      </c>
      <c r="E937" s="149">
        <v>800</v>
      </c>
      <c r="F937" s="150">
        <v>2200</v>
      </c>
      <c r="G937" s="147"/>
      <c r="H937" s="1"/>
    </row>
    <row r="938" spans="1:8" ht="15">
      <c r="A938" s="148" t="s">
        <v>976</v>
      </c>
      <c r="B938" s="144" t="s">
        <v>176</v>
      </c>
      <c r="C938" s="145" t="s">
        <v>1202</v>
      </c>
      <c r="D938" s="149">
        <v>3000</v>
      </c>
      <c r="E938" s="149">
        <v>800</v>
      </c>
      <c r="F938" s="150">
        <v>2200</v>
      </c>
      <c r="G938" s="147"/>
      <c r="H938" s="1"/>
    </row>
    <row r="939" spans="1:8" ht="23.25">
      <c r="A939" s="148" t="s">
        <v>443</v>
      </c>
      <c r="B939" s="144" t="s">
        <v>176</v>
      </c>
      <c r="C939" s="145" t="s">
        <v>439</v>
      </c>
      <c r="D939" s="149">
        <v>1237900</v>
      </c>
      <c r="E939" s="149">
        <v>779590.82</v>
      </c>
      <c r="F939" s="150">
        <v>458309.18</v>
      </c>
      <c r="G939" s="147"/>
      <c r="H939" s="1"/>
    </row>
    <row r="940" spans="1:8" ht="15">
      <c r="A940" s="148" t="s">
        <v>441</v>
      </c>
      <c r="B940" s="144" t="s">
        <v>176</v>
      </c>
      <c r="C940" s="145" t="s">
        <v>988</v>
      </c>
      <c r="D940" s="149">
        <v>1002500</v>
      </c>
      <c r="E940" s="149">
        <v>729023.07</v>
      </c>
      <c r="F940" s="150">
        <v>273476.93</v>
      </c>
      <c r="G940" s="147"/>
      <c r="H940" s="1"/>
    </row>
    <row r="941" spans="1:8" ht="15">
      <c r="A941" s="148" t="s">
        <v>424</v>
      </c>
      <c r="B941" s="144" t="s">
        <v>176</v>
      </c>
      <c r="C941" s="145" t="s">
        <v>1440</v>
      </c>
      <c r="D941" s="149">
        <v>1002500</v>
      </c>
      <c r="E941" s="149">
        <v>729023.07</v>
      </c>
      <c r="F941" s="150">
        <v>273476.93</v>
      </c>
      <c r="G941" s="147"/>
      <c r="H941" s="1"/>
    </row>
    <row r="942" spans="1:8" ht="15">
      <c r="A942" s="148" t="s">
        <v>556</v>
      </c>
      <c r="B942" s="144" t="s">
        <v>176</v>
      </c>
      <c r="C942" s="145" t="s">
        <v>1552</v>
      </c>
      <c r="D942" s="149">
        <v>128300</v>
      </c>
      <c r="E942" s="149">
        <v>72988.55</v>
      </c>
      <c r="F942" s="150">
        <v>55311.45</v>
      </c>
      <c r="G942" s="147"/>
      <c r="H942" s="1"/>
    </row>
    <row r="943" spans="1:8" ht="15">
      <c r="A943" s="148" t="s">
        <v>1354</v>
      </c>
      <c r="B943" s="144" t="s">
        <v>176</v>
      </c>
      <c r="C943" s="145" t="s">
        <v>1174</v>
      </c>
      <c r="D943" s="149">
        <v>12000</v>
      </c>
      <c r="E943" s="149">
        <v>600</v>
      </c>
      <c r="F943" s="150">
        <v>11400</v>
      </c>
      <c r="G943" s="147"/>
      <c r="H943" s="1"/>
    </row>
    <row r="944" spans="1:8" ht="15">
      <c r="A944" s="148" t="s">
        <v>144</v>
      </c>
      <c r="B944" s="144" t="s">
        <v>176</v>
      </c>
      <c r="C944" s="145" t="s">
        <v>1393</v>
      </c>
      <c r="D944" s="149">
        <v>862200</v>
      </c>
      <c r="E944" s="149">
        <v>655434.52</v>
      </c>
      <c r="F944" s="150">
        <v>206765.48</v>
      </c>
      <c r="G944" s="147"/>
      <c r="H944" s="1"/>
    </row>
    <row r="945" spans="1:8" ht="15">
      <c r="A945" s="148" t="s">
        <v>587</v>
      </c>
      <c r="B945" s="144" t="s">
        <v>176</v>
      </c>
      <c r="C945" s="145" t="s">
        <v>1114</v>
      </c>
      <c r="D945" s="149">
        <v>235400</v>
      </c>
      <c r="E945" s="149">
        <v>50567.75</v>
      </c>
      <c r="F945" s="150">
        <v>184832.25</v>
      </c>
      <c r="G945" s="147"/>
      <c r="H945" s="1"/>
    </row>
    <row r="946" spans="1:8" ht="15">
      <c r="A946" s="148" t="s">
        <v>323</v>
      </c>
      <c r="B946" s="144" t="s">
        <v>176</v>
      </c>
      <c r="C946" s="145" t="s">
        <v>120</v>
      </c>
      <c r="D946" s="149">
        <v>20500</v>
      </c>
      <c r="E946" s="149" t="s">
        <v>553</v>
      </c>
      <c r="F946" s="150">
        <v>20500</v>
      </c>
      <c r="G946" s="147"/>
      <c r="H946" s="1"/>
    </row>
    <row r="947" spans="1:8" ht="15">
      <c r="A947" s="148" t="s">
        <v>277</v>
      </c>
      <c r="B947" s="144" t="s">
        <v>176</v>
      </c>
      <c r="C947" s="145" t="s">
        <v>1311</v>
      </c>
      <c r="D947" s="149">
        <v>214900</v>
      </c>
      <c r="E947" s="149">
        <v>50567.75</v>
      </c>
      <c r="F947" s="150">
        <v>164332.25</v>
      </c>
      <c r="G947" s="147"/>
      <c r="H947" s="1"/>
    </row>
    <row r="948" spans="1:8" ht="23.25">
      <c r="A948" s="148" t="s">
        <v>557</v>
      </c>
      <c r="B948" s="144" t="s">
        <v>176</v>
      </c>
      <c r="C948" s="145" t="s">
        <v>181</v>
      </c>
      <c r="D948" s="149">
        <v>2500</v>
      </c>
      <c r="E948" s="149">
        <v>422</v>
      </c>
      <c r="F948" s="150">
        <v>2078</v>
      </c>
      <c r="G948" s="147"/>
      <c r="H948" s="1"/>
    </row>
    <row r="949" spans="1:8" ht="15">
      <c r="A949" s="148" t="s">
        <v>441</v>
      </c>
      <c r="B949" s="144" t="s">
        <v>176</v>
      </c>
      <c r="C949" s="145" t="s">
        <v>599</v>
      </c>
      <c r="D949" s="149">
        <v>2500</v>
      </c>
      <c r="E949" s="149">
        <v>422</v>
      </c>
      <c r="F949" s="150">
        <v>2078</v>
      </c>
      <c r="G949" s="147"/>
      <c r="H949" s="1"/>
    </row>
    <row r="950" spans="1:8" ht="15">
      <c r="A950" s="148" t="s">
        <v>413</v>
      </c>
      <c r="B950" s="144" t="s">
        <v>176</v>
      </c>
      <c r="C950" s="145" t="s">
        <v>576</v>
      </c>
      <c r="D950" s="149">
        <v>2500</v>
      </c>
      <c r="E950" s="149">
        <v>422</v>
      </c>
      <c r="F950" s="150">
        <v>2078</v>
      </c>
      <c r="G950" s="147"/>
      <c r="H950" s="1"/>
    </row>
    <row r="951" spans="1:8" ht="15">
      <c r="A951" s="148" t="s">
        <v>822</v>
      </c>
      <c r="B951" s="144" t="s">
        <v>176</v>
      </c>
      <c r="C951" s="145" t="s">
        <v>1299</v>
      </c>
      <c r="D951" s="149">
        <v>2500</v>
      </c>
      <c r="E951" s="149">
        <v>1325.13</v>
      </c>
      <c r="F951" s="150">
        <v>1174.87</v>
      </c>
      <c r="G951" s="147"/>
      <c r="H951" s="1"/>
    </row>
    <row r="952" spans="1:8" ht="15">
      <c r="A952" s="148" t="s">
        <v>441</v>
      </c>
      <c r="B952" s="144" t="s">
        <v>176</v>
      </c>
      <c r="C952" s="145" t="s">
        <v>1210</v>
      </c>
      <c r="D952" s="149">
        <v>2500</v>
      </c>
      <c r="E952" s="149">
        <v>1325.13</v>
      </c>
      <c r="F952" s="150">
        <v>1174.87</v>
      </c>
      <c r="G952" s="147"/>
      <c r="H952" s="1"/>
    </row>
    <row r="953" spans="1:8" ht="15">
      <c r="A953" s="148" t="s">
        <v>413</v>
      </c>
      <c r="B953" s="144" t="s">
        <v>176</v>
      </c>
      <c r="C953" s="145" t="s">
        <v>724</v>
      </c>
      <c r="D953" s="149">
        <v>2500</v>
      </c>
      <c r="E953" s="149">
        <v>1325.13</v>
      </c>
      <c r="F953" s="150">
        <v>1174.87</v>
      </c>
      <c r="G953" s="147"/>
      <c r="H953" s="1"/>
    </row>
    <row r="954" spans="1:8" ht="15">
      <c r="A954" s="148" t="s">
        <v>287</v>
      </c>
      <c r="B954" s="144" t="s">
        <v>176</v>
      </c>
      <c r="C954" s="145" t="s">
        <v>124</v>
      </c>
      <c r="D954" s="149">
        <v>921800</v>
      </c>
      <c r="E954" s="149" t="s">
        <v>553</v>
      </c>
      <c r="F954" s="150">
        <v>921800</v>
      </c>
      <c r="G954" s="147"/>
      <c r="H954" s="1"/>
    </row>
    <row r="955" spans="1:8" ht="23.25">
      <c r="A955" s="151" t="s">
        <v>627</v>
      </c>
      <c r="B955" s="144" t="s">
        <v>176</v>
      </c>
      <c r="C955" s="145" t="s">
        <v>774</v>
      </c>
      <c r="D955" s="149">
        <v>921800</v>
      </c>
      <c r="E955" s="149" t="s">
        <v>553</v>
      </c>
      <c r="F955" s="150">
        <v>921800</v>
      </c>
      <c r="G955" s="147"/>
      <c r="H955" s="1"/>
    </row>
    <row r="956" spans="1:8" ht="23.25">
      <c r="A956" s="151" t="s">
        <v>1137</v>
      </c>
      <c r="B956" s="144" t="s">
        <v>176</v>
      </c>
      <c r="C956" s="145" t="s">
        <v>775</v>
      </c>
      <c r="D956" s="149">
        <v>921800</v>
      </c>
      <c r="E956" s="149" t="s">
        <v>553</v>
      </c>
      <c r="F956" s="150">
        <v>921800</v>
      </c>
      <c r="G956" s="147"/>
      <c r="H956" s="1"/>
    </row>
    <row r="957" spans="1:8" ht="79.5">
      <c r="A957" s="148" t="s">
        <v>157</v>
      </c>
      <c r="B957" s="144" t="s">
        <v>176</v>
      </c>
      <c r="C957" s="145" t="s">
        <v>776</v>
      </c>
      <c r="D957" s="149">
        <v>921800</v>
      </c>
      <c r="E957" s="149" t="s">
        <v>553</v>
      </c>
      <c r="F957" s="150">
        <v>921800</v>
      </c>
      <c r="G957" s="147"/>
      <c r="H957" s="1"/>
    </row>
    <row r="958" spans="1:8" ht="15">
      <c r="A958" s="148" t="s">
        <v>441</v>
      </c>
      <c r="B958" s="144" t="s">
        <v>176</v>
      </c>
      <c r="C958" s="145" t="s">
        <v>777</v>
      </c>
      <c r="D958" s="149">
        <v>921800</v>
      </c>
      <c r="E958" s="149" t="s">
        <v>553</v>
      </c>
      <c r="F958" s="150">
        <v>921800</v>
      </c>
      <c r="G958" s="147"/>
      <c r="H958" s="1"/>
    </row>
    <row r="959" spans="1:8" ht="15">
      <c r="A959" s="148" t="s">
        <v>413</v>
      </c>
      <c r="B959" s="144" t="s">
        <v>176</v>
      </c>
      <c r="C959" s="145" t="s">
        <v>778</v>
      </c>
      <c r="D959" s="149">
        <v>921800</v>
      </c>
      <c r="E959" s="149" t="s">
        <v>553</v>
      </c>
      <c r="F959" s="150">
        <v>921800</v>
      </c>
      <c r="G959" s="147"/>
      <c r="H959" s="1"/>
    </row>
    <row r="960" spans="1:8" ht="15">
      <c r="A960" s="148" t="s">
        <v>1267</v>
      </c>
      <c r="B960" s="144" t="s">
        <v>176</v>
      </c>
      <c r="C960" s="145" t="s">
        <v>708</v>
      </c>
      <c r="D960" s="149">
        <v>1190000</v>
      </c>
      <c r="E960" s="149">
        <v>1183000</v>
      </c>
      <c r="F960" s="150">
        <v>7000</v>
      </c>
      <c r="G960" s="147"/>
      <c r="H960" s="1"/>
    </row>
    <row r="961" spans="1:8" ht="15">
      <c r="A961" s="148" t="s">
        <v>118</v>
      </c>
      <c r="B961" s="144" t="s">
        <v>176</v>
      </c>
      <c r="C961" s="145" t="s">
        <v>1109</v>
      </c>
      <c r="D961" s="149">
        <v>1190000</v>
      </c>
      <c r="E961" s="149">
        <v>1183000</v>
      </c>
      <c r="F961" s="150">
        <v>7000</v>
      </c>
      <c r="G961" s="147"/>
      <c r="H961" s="1"/>
    </row>
    <row r="962" spans="1:8" ht="23.25">
      <c r="A962" s="151" t="s">
        <v>627</v>
      </c>
      <c r="B962" s="144" t="s">
        <v>176</v>
      </c>
      <c r="C962" s="145" t="s">
        <v>779</v>
      </c>
      <c r="D962" s="149">
        <v>1190000</v>
      </c>
      <c r="E962" s="149">
        <v>1183000</v>
      </c>
      <c r="F962" s="150">
        <v>7000</v>
      </c>
      <c r="G962" s="147"/>
      <c r="H962" s="1"/>
    </row>
    <row r="963" spans="1:8" ht="15">
      <c r="A963" s="148" t="s">
        <v>1526</v>
      </c>
      <c r="B963" s="144" t="s">
        <v>176</v>
      </c>
      <c r="C963" s="145" t="s">
        <v>780</v>
      </c>
      <c r="D963" s="149">
        <v>1190000</v>
      </c>
      <c r="E963" s="149">
        <v>1183000</v>
      </c>
      <c r="F963" s="150">
        <v>7000</v>
      </c>
      <c r="G963" s="147"/>
      <c r="H963" s="1"/>
    </row>
    <row r="964" spans="1:8" ht="34.5">
      <c r="A964" s="151" t="s">
        <v>678</v>
      </c>
      <c r="B964" s="144" t="s">
        <v>176</v>
      </c>
      <c r="C964" s="145" t="s">
        <v>714</v>
      </c>
      <c r="D964" s="149">
        <v>1190000</v>
      </c>
      <c r="E964" s="149">
        <v>1183000</v>
      </c>
      <c r="F964" s="150">
        <v>7000</v>
      </c>
      <c r="G964" s="147"/>
      <c r="H964" s="1"/>
    </row>
    <row r="965" spans="1:8" ht="15">
      <c r="A965" s="148" t="s">
        <v>781</v>
      </c>
      <c r="B965" s="144" t="s">
        <v>176</v>
      </c>
      <c r="C965" s="145" t="s">
        <v>282</v>
      </c>
      <c r="D965" s="149">
        <v>1190000</v>
      </c>
      <c r="E965" s="149">
        <v>1183000</v>
      </c>
      <c r="F965" s="150">
        <v>7000</v>
      </c>
      <c r="G965" s="147"/>
      <c r="H965" s="1"/>
    </row>
    <row r="966" spans="1:8" ht="15">
      <c r="A966" s="148" t="s">
        <v>441</v>
      </c>
      <c r="B966" s="144" t="s">
        <v>176</v>
      </c>
      <c r="C966" s="145" t="s">
        <v>321</v>
      </c>
      <c r="D966" s="149">
        <v>1190000</v>
      </c>
      <c r="E966" s="149">
        <v>1183000</v>
      </c>
      <c r="F966" s="150">
        <v>7000</v>
      </c>
      <c r="G966" s="147"/>
      <c r="H966" s="1"/>
    </row>
    <row r="967" spans="1:8" ht="15">
      <c r="A967" s="148" t="s">
        <v>1565</v>
      </c>
      <c r="B967" s="144" t="s">
        <v>176</v>
      </c>
      <c r="C967" s="145" t="s">
        <v>611</v>
      </c>
      <c r="D967" s="149">
        <v>1190000</v>
      </c>
      <c r="E967" s="149">
        <v>1183000</v>
      </c>
      <c r="F967" s="150">
        <v>7000</v>
      </c>
      <c r="G967" s="147"/>
      <c r="H967" s="1"/>
    </row>
    <row r="968" spans="1:8" ht="23.25">
      <c r="A968" s="148" t="s">
        <v>412</v>
      </c>
      <c r="B968" s="144" t="s">
        <v>176</v>
      </c>
      <c r="C968" s="145" t="s">
        <v>1451</v>
      </c>
      <c r="D968" s="149">
        <v>1190000</v>
      </c>
      <c r="E968" s="149">
        <v>1183000</v>
      </c>
      <c r="F968" s="150">
        <v>7000</v>
      </c>
      <c r="G968" s="147"/>
      <c r="H968" s="1"/>
    </row>
    <row r="969" spans="1:8" ht="34.5">
      <c r="A969" s="151" t="s">
        <v>628</v>
      </c>
      <c r="B969" s="144" t="s">
        <v>176</v>
      </c>
      <c r="C969" s="145" t="s">
        <v>977</v>
      </c>
      <c r="D969" s="149">
        <v>23324000</v>
      </c>
      <c r="E969" s="149">
        <v>13772000</v>
      </c>
      <c r="F969" s="150">
        <v>9552000</v>
      </c>
      <c r="G969" s="147"/>
      <c r="H969" s="1"/>
    </row>
    <row r="970" spans="1:8" ht="34.5">
      <c r="A970" s="148" t="s">
        <v>559</v>
      </c>
      <c r="B970" s="144" t="s">
        <v>176</v>
      </c>
      <c r="C970" s="145" t="s">
        <v>1112</v>
      </c>
      <c r="D970" s="149">
        <v>23324000</v>
      </c>
      <c r="E970" s="149">
        <v>13772000</v>
      </c>
      <c r="F970" s="150">
        <v>9552000</v>
      </c>
      <c r="G970" s="147"/>
      <c r="H970" s="1"/>
    </row>
    <row r="971" spans="1:8" ht="23.25">
      <c r="A971" s="151" t="s">
        <v>627</v>
      </c>
      <c r="B971" s="144" t="s">
        <v>176</v>
      </c>
      <c r="C971" s="145" t="s">
        <v>782</v>
      </c>
      <c r="D971" s="149">
        <v>23324000</v>
      </c>
      <c r="E971" s="149">
        <v>13772000</v>
      </c>
      <c r="F971" s="150">
        <v>9552000</v>
      </c>
      <c r="G971" s="147"/>
      <c r="H971" s="1"/>
    </row>
    <row r="972" spans="1:8" ht="23.25">
      <c r="A972" s="151" t="s">
        <v>1335</v>
      </c>
      <c r="B972" s="144" t="s">
        <v>176</v>
      </c>
      <c r="C972" s="145" t="s">
        <v>614</v>
      </c>
      <c r="D972" s="149">
        <v>1000000</v>
      </c>
      <c r="E972" s="149">
        <v>750000</v>
      </c>
      <c r="F972" s="150">
        <v>250000</v>
      </c>
      <c r="G972" s="147"/>
      <c r="H972" s="1"/>
    </row>
    <row r="973" spans="1:8" ht="15">
      <c r="A973" s="151" t="s">
        <v>783</v>
      </c>
      <c r="B973" s="144" t="s">
        <v>176</v>
      </c>
      <c r="C973" s="145" t="s">
        <v>707</v>
      </c>
      <c r="D973" s="149">
        <v>1000000</v>
      </c>
      <c r="E973" s="149">
        <v>750000</v>
      </c>
      <c r="F973" s="150">
        <v>250000</v>
      </c>
      <c r="G973" s="147"/>
      <c r="H973" s="1"/>
    </row>
    <row r="974" spans="1:8" ht="15">
      <c r="A974" s="148" t="s">
        <v>441</v>
      </c>
      <c r="B974" s="144" t="s">
        <v>176</v>
      </c>
      <c r="C974" s="145" t="s">
        <v>415</v>
      </c>
      <c r="D974" s="149">
        <v>1000000</v>
      </c>
      <c r="E974" s="149">
        <v>750000</v>
      </c>
      <c r="F974" s="150">
        <v>250000</v>
      </c>
      <c r="G974" s="147"/>
      <c r="H974" s="1"/>
    </row>
    <row r="975" spans="1:8" ht="15">
      <c r="A975" s="148" t="s">
        <v>1565</v>
      </c>
      <c r="B975" s="144" t="s">
        <v>176</v>
      </c>
      <c r="C975" s="145" t="s">
        <v>163</v>
      </c>
      <c r="D975" s="149">
        <v>1000000</v>
      </c>
      <c r="E975" s="149">
        <v>750000</v>
      </c>
      <c r="F975" s="150">
        <v>250000</v>
      </c>
      <c r="G975" s="147"/>
      <c r="H975" s="1"/>
    </row>
    <row r="976" spans="1:8" ht="23.25">
      <c r="A976" s="148" t="s">
        <v>412</v>
      </c>
      <c r="B976" s="144" t="s">
        <v>176</v>
      </c>
      <c r="C976" s="145" t="s">
        <v>1204</v>
      </c>
      <c r="D976" s="149">
        <v>1000000</v>
      </c>
      <c r="E976" s="149">
        <v>750000</v>
      </c>
      <c r="F976" s="150">
        <v>250000</v>
      </c>
      <c r="G976" s="147"/>
      <c r="H976" s="1"/>
    </row>
    <row r="977" spans="1:8" ht="15">
      <c r="A977" s="148" t="s">
        <v>1526</v>
      </c>
      <c r="B977" s="144" t="s">
        <v>176</v>
      </c>
      <c r="C977" s="145" t="s">
        <v>629</v>
      </c>
      <c r="D977" s="149">
        <v>22324000</v>
      </c>
      <c r="E977" s="149">
        <v>13022000</v>
      </c>
      <c r="F977" s="150">
        <v>9302000</v>
      </c>
      <c r="G977" s="147"/>
      <c r="H977" s="1"/>
    </row>
    <row r="978" spans="1:8" ht="45.75">
      <c r="A978" s="151" t="s">
        <v>630</v>
      </c>
      <c r="B978" s="144" t="s">
        <v>176</v>
      </c>
      <c r="C978" s="145" t="s">
        <v>784</v>
      </c>
      <c r="D978" s="149">
        <v>22324000</v>
      </c>
      <c r="E978" s="149">
        <v>13022000</v>
      </c>
      <c r="F978" s="150">
        <v>9302000</v>
      </c>
      <c r="G978" s="147"/>
      <c r="H978" s="1"/>
    </row>
    <row r="979" spans="1:8" ht="15">
      <c r="A979" s="148" t="s">
        <v>783</v>
      </c>
      <c r="B979" s="144" t="s">
        <v>176</v>
      </c>
      <c r="C979" s="145" t="s">
        <v>785</v>
      </c>
      <c r="D979" s="149">
        <v>22324000</v>
      </c>
      <c r="E979" s="149">
        <v>13022000</v>
      </c>
      <c r="F979" s="150">
        <v>9302000</v>
      </c>
      <c r="G979" s="147"/>
      <c r="H979" s="1"/>
    </row>
    <row r="980" spans="1:8" ht="15">
      <c r="A980" s="148" t="s">
        <v>441</v>
      </c>
      <c r="B980" s="144" t="s">
        <v>176</v>
      </c>
      <c r="C980" s="145" t="s">
        <v>786</v>
      </c>
      <c r="D980" s="149">
        <v>22324000</v>
      </c>
      <c r="E980" s="149">
        <v>13022000</v>
      </c>
      <c r="F980" s="150">
        <v>9302000</v>
      </c>
      <c r="G980" s="147"/>
      <c r="H980" s="1"/>
    </row>
    <row r="981" spans="1:8" ht="15">
      <c r="A981" s="148" t="s">
        <v>1565</v>
      </c>
      <c r="B981" s="144" t="s">
        <v>176</v>
      </c>
      <c r="C981" s="145" t="s">
        <v>787</v>
      </c>
      <c r="D981" s="149">
        <v>22324000</v>
      </c>
      <c r="E981" s="149">
        <v>13022000</v>
      </c>
      <c r="F981" s="150">
        <v>9302000</v>
      </c>
      <c r="G981" s="147"/>
      <c r="H981" s="1"/>
    </row>
    <row r="982" spans="1:8" ht="24" thickBot="1">
      <c r="A982" s="148" t="s">
        <v>412</v>
      </c>
      <c r="B982" s="144" t="s">
        <v>176</v>
      </c>
      <c r="C982" s="145" t="s">
        <v>788</v>
      </c>
      <c r="D982" s="149">
        <v>22324000</v>
      </c>
      <c r="E982" s="149">
        <v>13022000</v>
      </c>
      <c r="F982" s="150">
        <v>9302000</v>
      </c>
      <c r="G982" s="147"/>
      <c r="H982" s="1"/>
    </row>
    <row r="983" spans="1:8" ht="24" customHeight="1" thickBot="1">
      <c r="A983" s="159" t="s">
        <v>1201</v>
      </c>
      <c r="B983" s="160" t="s">
        <v>436</v>
      </c>
      <c r="C983" s="161" t="s">
        <v>117</v>
      </c>
      <c r="D983" s="162">
        <v>-23274422.92</v>
      </c>
      <c r="E983" s="162">
        <v>-8359378.26</v>
      </c>
      <c r="F983" s="163" t="s">
        <v>117</v>
      </c>
      <c r="G983" s="164"/>
      <c r="H983" s="4"/>
    </row>
    <row r="984" spans="1:8" ht="15" customHeight="1">
      <c r="A984" s="165"/>
      <c r="B984" s="166"/>
      <c r="C984" s="166"/>
      <c r="D984" s="166"/>
      <c r="E984" s="166"/>
      <c r="F984" s="166"/>
      <c r="G984" s="3"/>
      <c r="H984" s="3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15" zoomScaleNormal="115" workbookViewId="0" topLeftCell="A7">
      <selection activeCell="B27" sqref="B27:C27"/>
    </sheetView>
  </sheetViews>
  <sheetFormatPr defaultColWidth="9.140625" defaultRowHeight="15"/>
  <cols>
    <col min="1" max="1" width="0.13671875" style="89" customWidth="1"/>
    <col min="2" max="2" width="50.00390625" style="89" customWidth="1"/>
    <col min="3" max="3" width="4.421875" style="90" customWidth="1"/>
    <col min="4" max="4" width="22.140625" style="91" customWidth="1"/>
    <col min="5" max="5" width="17.7109375" style="92" customWidth="1"/>
    <col min="6" max="6" width="17.28125" style="93" customWidth="1"/>
    <col min="7" max="7" width="17.57421875" style="93" customWidth="1"/>
    <col min="8" max="8" width="0.71875" style="93" customWidth="1"/>
    <col min="9" max="16384" width="9.140625" style="93" customWidth="1"/>
  </cols>
  <sheetData>
    <row r="1" spans="1:6" s="52" customFormat="1" ht="12.75" customHeight="1">
      <c r="A1" s="195"/>
      <c r="B1" s="195"/>
      <c r="C1" s="195"/>
      <c r="D1" s="195"/>
      <c r="E1" s="195"/>
      <c r="F1" s="195"/>
    </row>
    <row r="2" spans="1:6" ht="15.75" customHeight="1">
      <c r="A2" s="53"/>
      <c r="B2" s="54"/>
      <c r="C2" s="55"/>
      <c r="D2" s="56"/>
      <c r="E2" s="56" t="s">
        <v>488</v>
      </c>
      <c r="F2" s="55"/>
    </row>
    <row r="3" spans="1:6" ht="10.5" customHeight="1">
      <c r="A3" s="57"/>
      <c r="B3" s="58"/>
      <c r="C3" s="59"/>
      <c r="D3" s="60"/>
      <c r="E3" s="60"/>
      <c r="F3" s="60"/>
    </row>
    <row r="4" spans="1:6" ht="15">
      <c r="A4" s="61" t="s">
        <v>489</v>
      </c>
      <c r="B4" s="62"/>
      <c r="C4" s="63"/>
      <c r="D4" s="64"/>
      <c r="E4" s="65"/>
      <c r="F4" s="56"/>
    </row>
    <row r="5" spans="1:6" s="52" customFormat="1" ht="12.75" customHeight="1">
      <c r="A5" s="57"/>
      <c r="B5" s="58"/>
      <c r="C5" s="66"/>
      <c r="D5" s="67"/>
      <c r="E5" s="68"/>
      <c r="F5" s="69"/>
    </row>
    <row r="6" spans="2:7" ht="12.75" customHeight="1">
      <c r="B6" s="70"/>
      <c r="C6" s="70"/>
      <c r="D6" s="71" t="s">
        <v>490</v>
      </c>
      <c r="E6" s="71" t="s">
        <v>491</v>
      </c>
      <c r="F6" s="71"/>
      <c r="G6" s="71" t="s">
        <v>492</v>
      </c>
    </row>
    <row r="7" spans="2:7" ht="10.5" customHeight="1">
      <c r="B7" s="72"/>
      <c r="C7" s="73" t="s">
        <v>493</v>
      </c>
      <c r="D7" s="73" t="s">
        <v>494</v>
      </c>
      <c r="E7" s="73" t="s">
        <v>495</v>
      </c>
      <c r="F7" s="73" t="s">
        <v>1218</v>
      </c>
      <c r="G7" s="73" t="s">
        <v>496</v>
      </c>
    </row>
    <row r="8" spans="2:7" ht="10.5" customHeight="1">
      <c r="B8" s="72" t="s">
        <v>967</v>
      </c>
      <c r="C8" s="73" t="s">
        <v>497</v>
      </c>
      <c r="D8" s="73" t="s">
        <v>498</v>
      </c>
      <c r="E8" s="73" t="s">
        <v>496</v>
      </c>
      <c r="F8" s="73"/>
      <c r="G8" s="73"/>
    </row>
    <row r="9" spans="2:7" ht="10.5" customHeight="1">
      <c r="B9" s="72"/>
      <c r="C9" s="73" t="s">
        <v>499</v>
      </c>
      <c r="D9" s="73" t="s">
        <v>839</v>
      </c>
      <c r="E9" s="73"/>
      <c r="F9" s="73"/>
      <c r="G9" s="73"/>
    </row>
    <row r="10" spans="2:7" ht="9.75" customHeight="1">
      <c r="B10" s="125"/>
      <c r="C10" s="126"/>
      <c r="D10" s="126" t="s">
        <v>840</v>
      </c>
      <c r="E10" s="126"/>
      <c r="F10" s="126"/>
      <c r="G10" s="126"/>
    </row>
    <row r="11" spans="2:7" ht="12.75" customHeight="1">
      <c r="B11" s="116">
        <v>1</v>
      </c>
      <c r="C11" s="116">
        <v>2</v>
      </c>
      <c r="D11" s="117">
        <v>3</v>
      </c>
      <c r="E11" s="118" t="s">
        <v>719</v>
      </c>
      <c r="F11" s="119" t="s">
        <v>584</v>
      </c>
      <c r="G11" s="118" t="s">
        <v>1549</v>
      </c>
    </row>
    <row r="12" spans="1:7" ht="15">
      <c r="A12" s="74" t="s">
        <v>500</v>
      </c>
      <c r="B12" s="120" t="s">
        <v>501</v>
      </c>
      <c r="C12" s="121">
        <v>500</v>
      </c>
      <c r="D12" s="75" t="s">
        <v>117</v>
      </c>
      <c r="E12" s="76">
        <f>E13</f>
        <v>23274422.92</v>
      </c>
      <c r="F12" s="128">
        <f>F13</f>
        <v>8359378.26000005</v>
      </c>
      <c r="G12" s="76">
        <f>E12+F12</f>
        <v>31633801.18000005</v>
      </c>
    </row>
    <row r="13" spans="1:7" ht="15">
      <c r="A13" s="74" t="s">
        <v>500</v>
      </c>
      <c r="B13" s="120" t="s">
        <v>502</v>
      </c>
      <c r="C13" s="121">
        <v>700</v>
      </c>
      <c r="D13" s="77" t="s">
        <v>503</v>
      </c>
      <c r="E13" s="76">
        <v>23274422.92</v>
      </c>
      <c r="F13" s="76">
        <f>F17+F18</f>
        <v>8359378.26000005</v>
      </c>
      <c r="G13" s="76">
        <f>G12</f>
        <v>31633801.18000005</v>
      </c>
    </row>
    <row r="14" spans="1:7" ht="15">
      <c r="A14" s="74" t="s">
        <v>500</v>
      </c>
      <c r="B14" s="120" t="s">
        <v>504</v>
      </c>
      <c r="C14" s="121">
        <v>710</v>
      </c>
      <c r="D14" s="77" t="s">
        <v>505</v>
      </c>
      <c r="E14" s="76">
        <f aca="true" t="shared" si="0" ref="E14:F16">E15</f>
        <v>-811392748</v>
      </c>
      <c r="F14" s="76">
        <f t="shared" si="0"/>
        <v>-494548940.65</v>
      </c>
      <c r="G14" s="76" t="s">
        <v>506</v>
      </c>
    </row>
    <row r="15" spans="1:7" s="78" customFormat="1" ht="12.75">
      <c r="A15" s="74" t="s">
        <v>500</v>
      </c>
      <c r="B15" s="122" t="s">
        <v>507</v>
      </c>
      <c r="C15" s="123">
        <v>710</v>
      </c>
      <c r="D15" s="77" t="s">
        <v>508</v>
      </c>
      <c r="E15" s="124">
        <f t="shared" si="0"/>
        <v>-811392748</v>
      </c>
      <c r="F15" s="124">
        <f t="shared" si="0"/>
        <v>-494548940.65</v>
      </c>
      <c r="G15" s="124" t="s">
        <v>506</v>
      </c>
    </row>
    <row r="16" spans="1:7" s="78" customFormat="1" ht="12.75">
      <c r="A16" s="74" t="s">
        <v>500</v>
      </c>
      <c r="B16" s="122" t="s">
        <v>509</v>
      </c>
      <c r="C16" s="123">
        <v>710</v>
      </c>
      <c r="D16" s="77" t="s">
        <v>510</v>
      </c>
      <c r="E16" s="124">
        <f t="shared" si="0"/>
        <v>-811392748</v>
      </c>
      <c r="F16" s="124">
        <f t="shared" si="0"/>
        <v>-494548940.65</v>
      </c>
      <c r="G16" s="124" t="s">
        <v>506</v>
      </c>
    </row>
    <row r="17" spans="1:7" s="78" customFormat="1" ht="22.5">
      <c r="A17" s="74" t="s">
        <v>500</v>
      </c>
      <c r="B17" s="122" t="s">
        <v>511</v>
      </c>
      <c r="C17" s="123">
        <v>710</v>
      </c>
      <c r="D17" s="77" t="s">
        <v>512</v>
      </c>
      <c r="E17" s="124">
        <v>-811392748</v>
      </c>
      <c r="F17" s="124">
        <v>-494548940.65</v>
      </c>
      <c r="G17" s="124" t="s">
        <v>506</v>
      </c>
    </row>
    <row r="18" spans="1:7" ht="15">
      <c r="A18" s="74" t="s">
        <v>500</v>
      </c>
      <c r="B18" s="120" t="s">
        <v>513</v>
      </c>
      <c r="C18" s="121">
        <v>720</v>
      </c>
      <c r="D18" s="77" t="s">
        <v>514</v>
      </c>
      <c r="E18" s="76">
        <f>E19</f>
        <v>835136580.92</v>
      </c>
      <c r="F18" s="76">
        <f aca="true" t="shared" si="1" ref="E18:F20">F19</f>
        <v>502908318.91</v>
      </c>
      <c r="G18" s="76" t="s">
        <v>506</v>
      </c>
    </row>
    <row r="19" spans="1:7" s="78" customFormat="1" ht="12.75">
      <c r="A19" s="74" t="s">
        <v>500</v>
      </c>
      <c r="B19" s="122" t="s">
        <v>515</v>
      </c>
      <c r="C19" s="123">
        <v>720</v>
      </c>
      <c r="D19" s="77" t="s">
        <v>516</v>
      </c>
      <c r="E19" s="124">
        <f t="shared" si="1"/>
        <v>835136580.92</v>
      </c>
      <c r="F19" s="124">
        <f t="shared" si="1"/>
        <v>502908318.91</v>
      </c>
      <c r="G19" s="124" t="s">
        <v>506</v>
      </c>
    </row>
    <row r="20" spans="1:7" s="78" customFormat="1" ht="12.75">
      <c r="A20" s="74" t="s">
        <v>500</v>
      </c>
      <c r="B20" s="122" t="s">
        <v>517</v>
      </c>
      <c r="C20" s="123">
        <v>720</v>
      </c>
      <c r="D20" s="77" t="s">
        <v>518</v>
      </c>
      <c r="E20" s="124">
        <f t="shared" si="1"/>
        <v>835136580.92</v>
      </c>
      <c r="F20" s="124">
        <f t="shared" si="1"/>
        <v>502908318.91</v>
      </c>
      <c r="G20" s="124" t="s">
        <v>506</v>
      </c>
    </row>
    <row r="21" spans="1:7" s="78" customFormat="1" ht="22.5">
      <c r="A21" s="74" t="s">
        <v>500</v>
      </c>
      <c r="B21" s="122" t="s">
        <v>519</v>
      </c>
      <c r="C21" s="123">
        <v>720</v>
      </c>
      <c r="D21" s="77" t="s">
        <v>520</v>
      </c>
      <c r="E21" s="124">
        <v>835136580.92</v>
      </c>
      <c r="F21" s="124">
        <v>502908318.91</v>
      </c>
      <c r="G21" s="124" t="s">
        <v>506</v>
      </c>
    </row>
    <row r="22" spans="2:7" ht="10.5" customHeight="1">
      <c r="B22" s="79"/>
      <c r="C22" s="79"/>
      <c r="D22" s="79"/>
      <c r="E22" s="80"/>
      <c r="F22" s="81"/>
      <c r="G22" s="81"/>
    </row>
    <row r="23" spans="2:7" ht="10.5" customHeight="1">
      <c r="B23" s="79"/>
      <c r="C23" s="79"/>
      <c r="D23" s="79"/>
      <c r="E23" s="80"/>
      <c r="F23" s="81"/>
      <c r="G23" s="81"/>
    </row>
    <row r="24" spans="2:7" ht="21" customHeight="1">
      <c r="B24" s="196" t="s">
        <v>671</v>
      </c>
      <c r="C24" s="196"/>
      <c r="D24" s="82" t="s">
        <v>672</v>
      </c>
      <c r="E24" s="58"/>
      <c r="F24" s="65"/>
      <c r="G24" s="65"/>
    </row>
    <row r="25" spans="2:7" s="83" customFormat="1" ht="6.75" customHeight="1">
      <c r="B25" s="84" t="s">
        <v>833</v>
      </c>
      <c r="D25" s="85" t="s">
        <v>1380</v>
      </c>
      <c r="E25" s="86"/>
      <c r="F25" s="87"/>
      <c r="G25" s="87"/>
    </row>
    <row r="26" spans="2:7" s="83" customFormat="1" ht="6.75" customHeight="1">
      <c r="B26" s="84"/>
      <c r="D26" s="85"/>
      <c r="E26" s="86"/>
      <c r="F26" s="87"/>
      <c r="G26" s="87"/>
    </row>
    <row r="27" spans="2:7" s="100" customFormat="1" ht="15.75" customHeight="1">
      <c r="B27" s="196" t="s">
        <v>693</v>
      </c>
      <c r="C27" s="196"/>
      <c r="D27" s="101"/>
      <c r="E27" s="102"/>
      <c r="F27" s="103"/>
      <c r="G27" s="103"/>
    </row>
    <row r="28" spans="2:7" s="83" customFormat="1" ht="9.75" customHeight="1">
      <c r="B28" s="196" t="s">
        <v>268</v>
      </c>
      <c r="C28" s="196"/>
      <c r="D28" s="127" t="s">
        <v>1383</v>
      </c>
      <c r="E28" s="86"/>
      <c r="F28" s="87"/>
      <c r="G28" s="87"/>
    </row>
    <row r="29" spans="2:7" ht="9.75" customHeight="1">
      <c r="B29" s="104" t="s">
        <v>834</v>
      </c>
      <c r="C29" s="62"/>
      <c r="D29" s="85" t="s">
        <v>1380</v>
      </c>
      <c r="E29" s="80"/>
      <c r="F29" s="65"/>
      <c r="G29" s="65"/>
    </row>
    <row r="30" spans="2:7" ht="12.75" customHeight="1" hidden="1">
      <c r="B30" s="62"/>
      <c r="C30" s="62"/>
      <c r="D30" s="62"/>
      <c r="E30" s="65"/>
      <c r="F30" s="65"/>
      <c r="G30" s="65"/>
    </row>
    <row r="31" spans="2:7" ht="9.75" customHeight="1" hidden="1">
      <c r="B31" s="58" t="s">
        <v>1381</v>
      </c>
      <c r="C31" s="55"/>
      <c r="D31" s="88"/>
      <c r="E31" s="55"/>
      <c r="F31" s="55"/>
      <c r="G31" s="65"/>
    </row>
    <row r="32" spans="2:7" ht="11.25" customHeight="1" hidden="1">
      <c r="B32" s="80" t="s">
        <v>1382</v>
      </c>
      <c r="C32" s="80"/>
      <c r="D32" s="88" t="s">
        <v>1383</v>
      </c>
      <c r="E32" s="80"/>
      <c r="F32" s="80"/>
      <c r="G32" s="80"/>
    </row>
    <row r="33" spans="2:7" ht="7.5" customHeight="1" hidden="1">
      <c r="B33" s="84" t="s">
        <v>1384</v>
      </c>
      <c r="C33" s="57"/>
      <c r="D33" s="84" t="s">
        <v>1380</v>
      </c>
      <c r="E33" s="80"/>
      <c r="F33" s="80"/>
      <c r="G33" s="80"/>
    </row>
    <row r="34" spans="2:7" ht="4.5" customHeight="1">
      <c r="B34" s="80"/>
      <c r="C34" s="80"/>
      <c r="D34" s="80"/>
      <c r="E34" s="80"/>
      <c r="F34" s="80"/>
      <c r="G34" s="80"/>
    </row>
    <row r="35" spans="2:7" ht="21" customHeight="1">
      <c r="B35" s="63" t="s">
        <v>832</v>
      </c>
      <c r="C35" s="63"/>
      <c r="D35" s="82" t="s">
        <v>1385</v>
      </c>
      <c r="E35" s="80"/>
      <c r="F35" s="167"/>
      <c r="G35" s="80"/>
    </row>
    <row r="36" spans="2:7" ht="7.5" customHeight="1">
      <c r="B36" s="84" t="s">
        <v>834</v>
      </c>
      <c r="C36" s="57"/>
      <c r="D36" s="85" t="s">
        <v>1380</v>
      </c>
      <c r="E36" s="80"/>
      <c r="F36" s="80"/>
      <c r="G36" s="80"/>
    </row>
    <row r="37" spans="2:7" ht="17.25" customHeight="1">
      <c r="B37" s="63"/>
      <c r="C37" s="63"/>
      <c r="D37" s="57"/>
      <c r="E37" s="80"/>
      <c r="F37" s="80"/>
      <c r="G37" s="80"/>
    </row>
    <row r="38" spans="2:7" ht="17.25" customHeight="1">
      <c r="B38" s="63" t="s">
        <v>673</v>
      </c>
      <c r="C38" s="62"/>
      <c r="D38" s="62"/>
      <c r="E38" s="51"/>
      <c r="F38" s="51"/>
      <c r="G38" s="51"/>
    </row>
  </sheetData>
  <mergeCells count="4">
    <mergeCell ref="A1:F1"/>
    <mergeCell ref="B24:C24"/>
    <mergeCell ref="B27:C27"/>
    <mergeCell ref="B28:C28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2015-10-14T03:17:17Z</cp:lastPrinted>
  <dcterms:created xsi:type="dcterms:W3CDTF">2015-03-17T03:03:11Z</dcterms:created>
  <dcterms:modified xsi:type="dcterms:W3CDTF">2015-10-15T02:47:03Z</dcterms:modified>
  <cp:category/>
  <cp:version/>
  <cp:contentType/>
  <cp:contentStatus/>
</cp:coreProperties>
</file>